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dassare.ferrara\Desktop\"/>
    </mc:Choice>
  </mc:AlternateContent>
  <xr:revisionPtr revIDLastSave="0" documentId="13_ncr:1_{E3402115-769B-401D-83CE-C01A1A7EF6BC}" xr6:coauthVersionLast="47" xr6:coauthVersionMax="47" xr10:uidLastSave="{00000000-0000-0000-0000-000000000000}"/>
  <bookViews>
    <workbookView xWindow="3225" yWindow="2805" windowWidth="24105" windowHeight="11835" xr2:uid="{8F4CE66C-6274-41E9-8B29-B8079DC348EE}"/>
  </bookViews>
  <sheets>
    <sheet name="Proiez. sondaggio al 14-12-2021" sheetId="1" r:id="rId1"/>
    <sheet name="Grafici Proiez. al 14-12-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5" i="1"/>
  <c r="B14" i="1"/>
  <c r="B10" i="1"/>
  <c r="B9" i="1"/>
  <c r="B8" i="1"/>
  <c r="F3" i="1"/>
  <c r="B16" i="1" s="1"/>
  <c r="B22" i="1" l="1"/>
  <c r="C22" i="1" s="1"/>
  <c r="B21" i="1"/>
  <c r="C21" i="1" s="1"/>
  <c r="C10" i="1"/>
  <c r="C15" i="1"/>
  <c r="C14" i="1"/>
  <c r="C9" i="1"/>
  <c r="C16" i="1"/>
  <c r="C8" i="1"/>
  <c r="C20" i="1"/>
</calcChain>
</file>

<file path=xl/sharedStrings.xml><?xml version="1.0" encoding="utf-8"?>
<sst xmlns="http://schemas.openxmlformats.org/spreadsheetml/2006/main" count="20" uniqueCount="14">
  <si>
    <t>1ª Domanda</t>
  </si>
  <si>
    <t>si</t>
  </si>
  <si>
    <t>indifferente</t>
  </si>
  <si>
    <t>no</t>
  </si>
  <si>
    <t>2ª Domanda</t>
  </si>
  <si>
    <t>Popolazione residente
in Calabria</t>
  </si>
  <si>
    <t>N° risposte
Sondaggio</t>
  </si>
  <si>
    <t>N° Visite
Sondaggio</t>
  </si>
  <si>
    <t>Proiezione popolazione
che ha risposto</t>
  </si>
  <si>
    <t>Sondaggio anonimo sul potenziamento delle funzioni del Co.Re.Com. Calabria</t>
  </si>
  <si>
    <t>3ª Domanda</t>
  </si>
  <si>
    <r>
      <rPr>
        <b/>
        <i/>
        <sz val="14"/>
        <color rgb="FFFF0000"/>
        <rFont val="Arial Narrow"/>
        <family val="2"/>
      </rPr>
      <t>3</t>
    </r>
    <r>
      <rPr>
        <i/>
        <sz val="14"/>
        <color theme="1"/>
        <rFont val="Arial Narrow"/>
        <family val="2"/>
      </rPr>
      <t xml:space="preserve">
Condividi che, il Co.Re.Com. istituisca al proprio interno un Osservatorio con compiti di ricerca su temi del bullismo online, degli atti persecutori, delle fake news, nonché di formazione e assistenza all’uso responsabile delle tecnologie e dei nuovi mezzi di comunicazione digitale?*</t>
    </r>
  </si>
  <si>
    <r>
      <rPr>
        <b/>
        <i/>
        <sz val="14"/>
        <color rgb="FFFF0000"/>
        <rFont val="Arial Narrow"/>
        <family val="2"/>
      </rPr>
      <t>1</t>
    </r>
    <r>
      <rPr>
        <i/>
        <sz val="14"/>
        <color theme="1"/>
        <rFont val="Arial Narrow"/>
        <family val="2"/>
      </rPr>
      <t xml:space="preserve">
Condividi che, tra le nuove possibili competenze, il Co.Re.Com. si occupi della lotta al cyberbullismo, alle fake news e all’hate speech sulle piattaforme online (es. facebook, instagram, etc.)?</t>
    </r>
  </si>
  <si>
    <r>
      <rPr>
        <b/>
        <i/>
        <sz val="14"/>
        <color rgb="FFFF0000"/>
        <rFont val="Arial Narrow"/>
        <family val="2"/>
      </rPr>
      <t>2</t>
    </r>
    <r>
      <rPr>
        <i/>
        <sz val="14"/>
        <color theme="1"/>
        <rFont val="Arial Narrow"/>
        <family val="2"/>
      </rPr>
      <t xml:space="preserve">
Condividi che, tra le nuove possibili competenze, il Co.Re.Com. si occupi di favorire la diffusione di un’immagine equilibrata di donne e uomini, contrastando gli stereotipi di genere nei media, l’omofobia e la transgender fobia?*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</si>
</sst>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11"/>
      <color rgb="FF333D60"/>
      <name val="Arial"/>
      <family val="2"/>
    </font>
    <font>
      <sz val="12"/>
      <color rgb="FF000000"/>
      <name val="Arial"/>
      <family val="2"/>
    </font>
    <font>
      <i/>
      <sz val="14"/>
      <color theme="1"/>
      <name val="Arial Narrow"/>
      <family val="2"/>
    </font>
    <font>
      <sz val="20"/>
      <color rgb="FFC00000"/>
      <name val="Arial Narrow"/>
      <family val="2"/>
    </font>
    <font>
      <b/>
      <i/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3" fontId="0" fillId="0" borderId="0" xfId="0" applyNumberFormat="1"/>
    <xf numFmtId="0" fontId="0" fillId="0" borderId="0" xfId="0" applyAlignment="1">
      <alignment horizontal="right" vertical="center"/>
    </xf>
    <xf numFmtId="10" fontId="0" fillId="0" borderId="0" xfId="1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indent="3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  <a:sp3d contourW="12700"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  <a:sp3d contourW="127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E02E-46A0-A6A0-8E2341E35E1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  <a:sp3d contourW="127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02E-46A0-A6A0-8E2341E35E1D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  <a:sp3d contourW="127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E02E-46A0-A6A0-8E2341E35E1D}"/>
              </c:ext>
            </c:extLst>
          </c:dPt>
          <c:dLbls>
            <c:dLbl>
              <c:idx val="0"/>
              <c:layout>
                <c:manualLayout>
                  <c:x val="2.4783147459727387E-2"/>
                  <c:y val="-5.9925093632958795E-2"/>
                </c:manualLayout>
              </c:layout>
              <c:tx>
                <c:rich>
                  <a:bodyPr/>
                  <a:lstStyle/>
                  <a:p>
                    <a:fld id="{DEFDAD6F-12ED-4D3B-8E6B-6ABFFB1E5EF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02E-46A0-A6A0-8E2341E35E1D}"/>
                </c:ext>
              </c:extLst>
            </c:dLbl>
            <c:dLbl>
              <c:idx val="1"/>
              <c:layout>
                <c:manualLayout>
                  <c:x val="3.717472118959108E-2"/>
                  <c:y val="-7.116104868913857E-2"/>
                </c:manualLayout>
              </c:layout>
              <c:tx>
                <c:rich>
                  <a:bodyPr/>
                  <a:lstStyle/>
                  <a:p>
                    <a:fld id="{8B807EFE-719B-496B-B024-8DD68E597CA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02E-46A0-A6A0-8E2341E35E1D}"/>
                </c:ext>
              </c:extLst>
            </c:dLbl>
            <c:dLbl>
              <c:idx val="2"/>
              <c:layout>
                <c:manualLayout>
                  <c:x val="2.4783147459727293E-2"/>
                  <c:y val="-7.4906367041198504E-2"/>
                </c:manualLayout>
              </c:layout>
              <c:tx>
                <c:rich>
                  <a:bodyPr/>
                  <a:lstStyle/>
                  <a:p>
                    <a:fld id="{ECB1C613-B251-482C-9C43-52CBEB90917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02E-46A0-A6A0-8E2341E35E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'Proiez. sondaggio al 14-12-2021'!$A$8:$A$10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indifferente</c:v>
                </c:pt>
              </c:strCache>
            </c:strRef>
          </c:cat>
          <c:val>
            <c:numRef>
              <c:f>'Proiez. sondaggio al 14-12-2021'!$B$8:$B$10</c:f>
              <c:numCache>
                <c:formatCode>#,##0</c:formatCode>
                <c:ptCount val="3"/>
                <c:pt idx="0">
                  <c:v>639417.80845070432</c:v>
                </c:pt>
                <c:pt idx="1">
                  <c:v>0</c:v>
                </c:pt>
                <c:pt idx="2">
                  <c:v>15723.388732394367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'Proiez. sondaggio al 14-12-2021'!$C$8:$C$10</c15:f>
                <c15:dlblRangeCache>
                  <c:ptCount val="3"/>
                  <c:pt idx="0">
                    <c:v>97,60%</c:v>
                  </c:pt>
                  <c:pt idx="1">
                    <c:v>0,00%</c:v>
                  </c:pt>
                  <c:pt idx="2">
                    <c:v>2,40%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02E-46A0-A6A0-8E2341E35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9585904"/>
        <c:axId val="1419586320"/>
        <c:axId val="0"/>
      </c:bar3DChart>
      <c:catAx>
        <c:axId val="141958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C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6320"/>
        <c:crosses val="autoZero"/>
        <c:auto val="1"/>
        <c:lblAlgn val="ctr"/>
        <c:lblOffset val="100"/>
        <c:noMultiLvlLbl val="0"/>
      </c:catAx>
      <c:valAx>
        <c:axId val="141958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  <a:sp3d contourW="127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C07-4A0A-8270-0EA1AFC6049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  <a:sp3d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C07-4A0A-8270-0EA1AFC60490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0070C0"/>
                </a:solidFill>
              </a:ln>
              <a:effectLst/>
              <a:sp3d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C07-4A0A-8270-0EA1AFC60490}"/>
              </c:ext>
            </c:extLst>
          </c:dPt>
          <c:dLbls>
            <c:dLbl>
              <c:idx val="0"/>
              <c:layout>
                <c:manualLayout>
                  <c:x val="1.9826517967781863E-2"/>
                  <c:y val="-3.7453183520599252E-2"/>
                </c:manualLayout>
              </c:layout>
              <c:tx>
                <c:rich>
                  <a:bodyPr/>
                  <a:lstStyle/>
                  <a:p>
                    <a:fld id="{BCD7B155-10B5-4BDB-98AB-10F710EBD70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C07-4A0A-8270-0EA1AFC60490}"/>
                </c:ext>
              </c:extLst>
            </c:dLbl>
            <c:dLbl>
              <c:idx val="1"/>
              <c:layout>
                <c:manualLayout>
                  <c:x val="3.9653035935563727E-2"/>
                  <c:y val="-5.2434456928838954E-2"/>
                </c:manualLayout>
              </c:layout>
              <c:tx>
                <c:rich>
                  <a:bodyPr/>
                  <a:lstStyle/>
                  <a:p>
                    <a:fld id="{92C4A139-A36E-427D-A193-CE84AA9900E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07-4A0A-8270-0EA1AFC60490}"/>
                </c:ext>
              </c:extLst>
            </c:dLbl>
            <c:dLbl>
              <c:idx val="2"/>
              <c:layout>
                <c:manualLayout>
                  <c:x val="3.2218091697645508E-2"/>
                  <c:y val="-4.49438202247191E-2"/>
                </c:manualLayout>
              </c:layout>
              <c:tx>
                <c:rich>
                  <a:bodyPr/>
                  <a:lstStyle/>
                  <a:p>
                    <a:fld id="{644E3220-675C-4EA2-9496-0185AA0B4C2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07-4A0A-8270-0EA1AFC604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'Proiez. sondaggio al 14-12-2021'!$A$14:$A$16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indifferente</c:v>
                </c:pt>
              </c:strCache>
            </c:strRef>
          </c:cat>
          <c:val>
            <c:numRef>
              <c:f>'Proiez. sondaggio al 14-12-2021'!$B$14:$B$16</c:f>
              <c:numCache>
                <c:formatCode>#,##0</c:formatCode>
                <c:ptCount val="3"/>
                <c:pt idx="0">
                  <c:v>587006.51267605636</c:v>
                </c:pt>
                <c:pt idx="1">
                  <c:v>36687.907042253522</c:v>
                </c:pt>
                <c:pt idx="2">
                  <c:v>31446.777464788735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'Proiez. sondaggio al 14-12-2021'!$C$14:$C$16</c15:f>
                <c15:dlblRangeCache>
                  <c:ptCount val="3"/>
                  <c:pt idx="0">
                    <c:v>89,60%</c:v>
                  </c:pt>
                  <c:pt idx="1">
                    <c:v>5,60%</c:v>
                  </c:pt>
                  <c:pt idx="2">
                    <c:v>4,80%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2C07-4A0A-8270-0EA1AFC60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9585904"/>
        <c:axId val="1419586320"/>
        <c:axId val="0"/>
      </c:bar3DChart>
      <c:catAx>
        <c:axId val="141958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C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6320"/>
        <c:crosses val="autoZero"/>
        <c:auto val="1"/>
        <c:lblAlgn val="ctr"/>
        <c:lblOffset val="100"/>
        <c:noMultiLvlLbl val="0"/>
      </c:catAx>
      <c:valAx>
        <c:axId val="141958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0070C0"/>
              </a:solidFill>
            </a:ln>
            <a:effectLst/>
            <a:sp3d>
              <a:contourClr>
                <a:srgbClr val="0070C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rgbClr val="0070C0"/>
                </a:solidFill>
              </a:ln>
              <a:effectLst/>
              <a:sp3d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BA-4467-9692-BE98B0CF84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0070C0"/>
                </a:solidFill>
              </a:ln>
              <a:effectLst/>
              <a:sp3d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BA-4467-9692-BE98B0CF84D7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0070C0"/>
                </a:solidFill>
              </a:ln>
              <a:effectLst/>
              <a:sp3d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BA-4467-9692-BE98B0CF84D7}"/>
              </c:ext>
            </c:extLst>
          </c:dPt>
          <c:dLbls>
            <c:dLbl>
              <c:idx val="0"/>
              <c:layout>
                <c:manualLayout>
                  <c:x val="2.6862026862026864E-2"/>
                  <c:y val="-5.9424326833797579E-2"/>
                </c:manualLayout>
              </c:layout>
              <c:tx>
                <c:rich>
                  <a:bodyPr/>
                  <a:lstStyle/>
                  <a:p>
                    <a:fld id="{0DCFF6BF-F8CA-4355-9927-E9CB1FAD9B1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4BA-4467-9692-BE98B0CF84D7}"/>
                </c:ext>
              </c:extLst>
            </c:dLbl>
            <c:dLbl>
              <c:idx val="1"/>
              <c:layout>
                <c:manualLayout>
                  <c:x val="3.6630036630036542E-2"/>
                  <c:y val="-6.3138347260910069E-2"/>
                </c:manualLayout>
              </c:layout>
              <c:tx>
                <c:rich>
                  <a:bodyPr/>
                  <a:lstStyle/>
                  <a:p>
                    <a:fld id="{03A99005-9F4F-4F67-B78D-CFA74D6538B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4BA-4467-9692-BE98B0CF84D7}"/>
                </c:ext>
              </c:extLst>
            </c:dLbl>
            <c:dLbl>
              <c:idx val="2"/>
              <c:layout>
                <c:manualLayout>
                  <c:x val="2.9304029304029304E-2"/>
                  <c:y val="-4.8282265552460672E-2"/>
                </c:manualLayout>
              </c:layout>
              <c:tx>
                <c:rich>
                  <a:bodyPr/>
                  <a:lstStyle/>
                  <a:p>
                    <a:fld id="{61D07EA9-43B3-4E77-B2D7-30DD03C3372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4BA-4467-9692-BE98B0CF84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'Proiez. sondaggio al 14-12-2021'!$A$20:$A$22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indifferente</c:v>
                </c:pt>
              </c:strCache>
            </c:strRef>
          </c:cat>
          <c:val>
            <c:numRef>
              <c:f>'Proiez. sondaggio al 14-12-2021'!$B$20:$B$22</c:f>
              <c:numCache>
                <c:formatCode>#,##0</c:formatCode>
                <c:ptCount val="3"/>
                <c:pt idx="0">
                  <c:v>634176.67887323955</c:v>
                </c:pt>
                <c:pt idx="1">
                  <c:v>0</c:v>
                </c:pt>
                <c:pt idx="2">
                  <c:v>15723.388732394367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'Proiez. sondaggio al 14-12-2021'!$C$20:$C$22</c15:f>
                <c15:dlblRangeCache>
                  <c:ptCount val="3"/>
                  <c:pt idx="0">
                    <c:v>96,80%</c:v>
                  </c:pt>
                  <c:pt idx="1">
                    <c:v>0,00%</c:v>
                  </c:pt>
                  <c:pt idx="2">
                    <c:v>2,40%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4BA-4467-9692-BE98B0CF8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9585904"/>
        <c:axId val="1419586320"/>
        <c:axId val="0"/>
      </c:bar3DChart>
      <c:catAx>
        <c:axId val="141958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C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6320"/>
        <c:crosses val="autoZero"/>
        <c:auto val="1"/>
        <c:lblAlgn val="ctr"/>
        <c:lblOffset val="100"/>
        <c:noMultiLvlLbl val="0"/>
      </c:catAx>
      <c:valAx>
        <c:axId val="141958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47624</xdr:rowOff>
    </xdr:from>
    <xdr:to>
      <xdr:col>6</xdr:col>
      <xdr:colOff>704850</xdr:colOff>
      <xdr:row>24</xdr:row>
      <xdr:rowOff>161924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AAAC6B5-40F0-4605-B982-7B5393CF0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7</xdr:row>
      <xdr:rowOff>57149</xdr:rowOff>
    </xdr:from>
    <xdr:to>
      <xdr:col>15</xdr:col>
      <xdr:colOff>685800</xdr:colOff>
      <xdr:row>24</xdr:row>
      <xdr:rowOff>152399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E1E672A-5EA7-45E6-88BD-DA75CCBA1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57150</xdr:rowOff>
    </xdr:from>
    <xdr:to>
      <xdr:col>6</xdr:col>
      <xdr:colOff>714375</xdr:colOff>
      <xdr:row>49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63B19A0-8E66-4748-9B17-64241565D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85A26-E6A9-46BF-A184-9776A706CA95}">
  <dimension ref="A2:F23"/>
  <sheetViews>
    <sheetView tabSelected="1" topLeftCell="A4" workbookViewId="0">
      <selection activeCell="F11" sqref="F11"/>
    </sheetView>
  </sheetViews>
  <sheetFormatPr defaultRowHeight="15" x14ac:dyDescent="0.25"/>
  <cols>
    <col min="1" max="1" width="17.42578125" customWidth="1"/>
    <col min="2" max="2" width="21.42578125" bestFit="1" customWidth="1"/>
    <col min="3" max="3" width="11.7109375" customWidth="1"/>
    <col min="6" max="6" width="24.28515625" customWidth="1"/>
  </cols>
  <sheetData>
    <row r="2" spans="1:6" ht="29.25" customHeight="1" x14ac:dyDescent="0.25">
      <c r="B2" s="4" t="s">
        <v>5</v>
      </c>
      <c r="C2" s="4" t="s">
        <v>6</v>
      </c>
      <c r="D2" s="4" t="s">
        <v>7</v>
      </c>
      <c r="E2" s="5"/>
      <c r="F2" s="4" t="s">
        <v>8</v>
      </c>
    </row>
    <row r="3" spans="1:6" x14ac:dyDescent="0.25">
      <c r="B3" s="6">
        <v>1860601</v>
      </c>
      <c r="C3" s="6">
        <v>125</v>
      </c>
      <c r="D3" s="6">
        <v>355</v>
      </c>
      <c r="E3" s="5"/>
      <c r="F3" s="7">
        <f>(B3*C3)/D3</f>
        <v>655141.19718309864</v>
      </c>
    </row>
    <row r="7" spans="1:6" x14ac:dyDescent="0.25">
      <c r="A7" t="s">
        <v>0</v>
      </c>
    </row>
    <row r="8" spans="1:6" x14ac:dyDescent="0.25">
      <c r="A8" s="2" t="s">
        <v>1</v>
      </c>
      <c r="B8" s="1">
        <f>($F$3*122)/$C$3</f>
        <v>639417.80845070432</v>
      </c>
      <c r="C8" s="3">
        <f>+B8/$F$3</f>
        <v>0.97600000000000009</v>
      </c>
    </row>
    <row r="9" spans="1:6" x14ac:dyDescent="0.25">
      <c r="A9" s="2" t="s">
        <v>3</v>
      </c>
      <c r="B9" s="1">
        <f>($F$3*0)/$C$3</f>
        <v>0</v>
      </c>
      <c r="C9" s="3">
        <f t="shared" ref="C9" si="0">+B9/$F$3</f>
        <v>0</v>
      </c>
    </row>
    <row r="10" spans="1:6" x14ac:dyDescent="0.25">
      <c r="A10" s="2" t="s">
        <v>2</v>
      </c>
      <c r="B10" s="1">
        <f>($F$3*3)/$C$3</f>
        <v>15723.388732394367</v>
      </c>
      <c r="C10" s="3">
        <f>+B10/$F$3</f>
        <v>2.4E-2</v>
      </c>
    </row>
    <row r="11" spans="1:6" x14ac:dyDescent="0.25">
      <c r="B11" s="1"/>
    </row>
    <row r="13" spans="1:6" x14ac:dyDescent="0.25">
      <c r="A13" t="s">
        <v>4</v>
      </c>
    </row>
    <row r="14" spans="1:6" x14ac:dyDescent="0.25">
      <c r="A14" s="2" t="s">
        <v>1</v>
      </c>
      <c r="B14" s="1">
        <f>($F$3*112)/$C$3</f>
        <v>587006.51267605636</v>
      </c>
      <c r="C14" s="3">
        <f>+B14/$F$3</f>
        <v>0.89599999999999991</v>
      </c>
    </row>
    <row r="15" spans="1:6" x14ac:dyDescent="0.25">
      <c r="A15" s="2" t="s">
        <v>3</v>
      </c>
      <c r="B15" s="1">
        <f>($F$3*7)/$C$3</f>
        <v>36687.907042253522</v>
      </c>
      <c r="C15" s="3">
        <f t="shared" ref="C15" si="1">+B15/$F$3</f>
        <v>5.5999999999999994E-2</v>
      </c>
    </row>
    <row r="16" spans="1:6" x14ac:dyDescent="0.25">
      <c r="A16" s="2" t="s">
        <v>2</v>
      </c>
      <c r="B16" s="1">
        <f>($F$3*6)/$C$3</f>
        <v>31446.777464788735</v>
      </c>
      <c r="C16" s="3">
        <f>+B16/$F$3</f>
        <v>4.8000000000000001E-2</v>
      </c>
    </row>
    <row r="17" spans="1:3" x14ac:dyDescent="0.25">
      <c r="B17" s="1"/>
    </row>
    <row r="19" spans="1:3" x14ac:dyDescent="0.25">
      <c r="A19" t="s">
        <v>10</v>
      </c>
    </row>
    <row r="20" spans="1:3" x14ac:dyDescent="0.25">
      <c r="A20" s="2" t="s">
        <v>1</v>
      </c>
      <c r="B20" s="1">
        <f>($F$3*121)/$C$3</f>
        <v>634176.67887323955</v>
      </c>
      <c r="C20" s="3">
        <f>+B20/$F$3</f>
        <v>0.96800000000000008</v>
      </c>
    </row>
    <row r="21" spans="1:3" x14ac:dyDescent="0.25">
      <c r="A21" s="2" t="s">
        <v>3</v>
      </c>
      <c r="B21" s="1">
        <f>($F$3*0)/$C$3</f>
        <v>0</v>
      </c>
      <c r="C21" s="3">
        <f t="shared" ref="C21" si="2">+B21/$F$3</f>
        <v>0</v>
      </c>
    </row>
    <row r="22" spans="1:3" x14ac:dyDescent="0.25">
      <c r="A22" s="2" t="s">
        <v>2</v>
      </c>
      <c r="B22" s="1">
        <f>($F$3*3)/$C$3</f>
        <v>15723.388732394367</v>
      </c>
      <c r="C22" s="3">
        <f>+B22/$F$3</f>
        <v>2.4E-2</v>
      </c>
    </row>
    <row r="23" spans="1:3" x14ac:dyDescent="0.25">
      <c r="B2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764F5-2B80-4B9F-AE7F-EB56ABE5A04A}">
  <dimension ref="A2:Q31"/>
  <sheetViews>
    <sheetView workbookViewId="0">
      <selection activeCell="B10" sqref="B10"/>
    </sheetView>
  </sheetViews>
  <sheetFormatPr defaultColWidth="11.42578125" defaultRowHeight="15" x14ac:dyDescent="0.25"/>
  <sheetData>
    <row r="2" spans="1:17" s="5" customFormat="1" ht="29.25" customHeight="1" x14ac:dyDescent="0.25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7" x14ac:dyDescent="0.25">
      <c r="B3" s="6"/>
      <c r="C3" s="6"/>
      <c r="D3" s="6"/>
      <c r="E3" s="5"/>
      <c r="F3" s="7"/>
    </row>
    <row r="6" spans="1:17" ht="71.25" customHeight="1" x14ac:dyDescent="0.25">
      <c r="A6" s="13" t="s">
        <v>12</v>
      </c>
      <c r="B6" s="13"/>
      <c r="C6" s="13"/>
      <c r="D6" s="13"/>
      <c r="E6" s="13"/>
      <c r="F6" s="13"/>
      <c r="G6" s="13"/>
      <c r="H6" s="12"/>
      <c r="I6" s="12"/>
      <c r="J6" s="13" t="s">
        <v>13</v>
      </c>
      <c r="K6" s="13"/>
      <c r="L6" s="13"/>
      <c r="M6" s="13"/>
      <c r="N6" s="13"/>
      <c r="O6" s="13"/>
      <c r="P6" s="13"/>
    </row>
    <row r="8" spans="1:17" ht="15.75" thickBot="1" x14ac:dyDescent="0.3">
      <c r="A8" s="2"/>
      <c r="B8" s="1"/>
      <c r="C8" s="3"/>
      <c r="J8" s="8"/>
    </row>
    <row r="9" spans="1:17" ht="15.75" thickBot="1" x14ac:dyDescent="0.3">
      <c r="A9" s="2"/>
      <c r="B9" s="1"/>
      <c r="C9" s="3"/>
      <c r="J9" s="9"/>
    </row>
    <row r="10" spans="1:17" ht="15.75" thickBot="1" x14ac:dyDescent="0.3">
      <c r="A10" s="2"/>
      <c r="B10" s="1"/>
      <c r="C10" s="3"/>
      <c r="J10" s="9"/>
    </row>
    <row r="11" spans="1:17" ht="15.75" thickBot="1" x14ac:dyDescent="0.3">
      <c r="B11" s="1"/>
      <c r="J11" s="9"/>
    </row>
    <row r="14" spans="1:17" ht="15.75" thickBot="1" x14ac:dyDescent="0.3">
      <c r="A14" s="2"/>
      <c r="B14" s="1"/>
      <c r="C14" s="3"/>
      <c r="Q14" s="10"/>
    </row>
    <row r="15" spans="1:17" ht="15.75" thickBot="1" x14ac:dyDescent="0.3">
      <c r="A15" s="2"/>
      <c r="B15" s="1"/>
      <c r="C15" s="3"/>
      <c r="Q15" s="11"/>
    </row>
    <row r="16" spans="1:17" ht="15.75" thickBot="1" x14ac:dyDescent="0.3">
      <c r="A16" s="2"/>
      <c r="B16" s="1"/>
      <c r="C16" s="3"/>
      <c r="Q16" s="11"/>
    </row>
    <row r="17" spans="1:17" ht="15.75" thickBot="1" x14ac:dyDescent="0.3">
      <c r="B17" s="1"/>
      <c r="Q17" s="11"/>
    </row>
    <row r="20" spans="1:17" x14ac:dyDescent="0.25">
      <c r="A20" s="2"/>
      <c r="B20" s="1"/>
      <c r="C20" s="3"/>
    </row>
    <row r="21" spans="1:17" x14ac:dyDescent="0.25">
      <c r="A21" s="2"/>
      <c r="B21" s="1"/>
      <c r="C21" s="3"/>
    </row>
    <row r="23" spans="1:17" x14ac:dyDescent="0.25">
      <c r="B23" s="1"/>
    </row>
    <row r="24" spans="1:17" ht="15.75" thickBot="1" x14ac:dyDescent="0.3">
      <c r="J24" s="10"/>
    </row>
    <row r="25" spans="1:17" ht="15.75" thickBot="1" x14ac:dyDescent="0.3">
      <c r="J25" s="11"/>
    </row>
    <row r="26" spans="1:17" ht="15.75" thickBot="1" x14ac:dyDescent="0.3">
      <c r="J26" s="11"/>
    </row>
    <row r="27" spans="1:17" ht="15.75" thickBot="1" x14ac:dyDescent="0.3">
      <c r="J27" s="11"/>
    </row>
    <row r="31" spans="1:17" ht="95.25" customHeight="1" x14ac:dyDescent="0.25">
      <c r="A31" s="13" t="s">
        <v>11</v>
      </c>
      <c r="B31" s="13"/>
      <c r="C31" s="13"/>
      <c r="D31" s="13"/>
      <c r="E31" s="13"/>
      <c r="F31" s="13"/>
      <c r="G31" s="13"/>
    </row>
  </sheetData>
  <mergeCells count="4">
    <mergeCell ref="A6:G6"/>
    <mergeCell ref="J6:P6"/>
    <mergeCell ref="A31:G31"/>
    <mergeCell ref="A2:P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Proiez. sondaggio al 14-12-2021</vt:lpstr>
      <vt:lpstr>Grafici Proiez. al 14-12-2021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Baldassare Ferrara</dc:creator>
  <cp:lastModifiedBy>Baldassare Ferrara</cp:lastModifiedBy>
  <dcterms:created xsi:type="dcterms:W3CDTF">2021-12-13T12:51:07Z</dcterms:created>
  <dcterms:modified xsi:type="dcterms:W3CDTF">2021-12-14T10:58:15Z</dcterms:modified>
</cp:coreProperties>
</file>