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nsregcalabria-my.sharepoint.com/personal/rosaria_barila_consrc_it/Documents/Desktop/TRASPARENZA 2021 2022 2023/file per scopelliti/monitoraggio oiv/"/>
    </mc:Choice>
  </mc:AlternateContent>
  <xr:revisionPtr revIDLastSave="11" documentId="11_2463F6908EAA2B03D11C0CE1362745037DEBDB9C" xr6:coauthVersionLast="47" xr6:coauthVersionMax="47" xr10:uidLastSave="{91C37D10-78E8-42A7-B313-9DBED382304E}"/>
  <bookViews>
    <workbookView xWindow="-120" yWindow="-120" windowWidth="29040" windowHeight="15840" xr2:uid="{00000000-000D-0000-FFFF-FFFF00000000}"/>
  </bookViews>
  <sheets>
    <sheet name="Foglio1" sheetId="1" r:id="rId1"/>
  </sheets>
  <definedNames>
    <definedName name="CONTRATTO">Foglio1!#REF!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9" i="1" l="1"/>
  <c r="H14" i="1" l="1"/>
  <c r="E14" i="1"/>
  <c r="H24" i="1"/>
  <c r="H25" i="1"/>
</calcChain>
</file>

<file path=xl/sharedStrings.xml><?xml version="1.0" encoding="utf-8"?>
<sst xmlns="http://schemas.openxmlformats.org/spreadsheetml/2006/main" count="235" uniqueCount="150">
  <si>
    <t>Consiglio regionale della Calabria</t>
  </si>
  <si>
    <t>CIG</t>
  </si>
  <si>
    <t>TIPO</t>
  </si>
  <si>
    <t>OGGETTO</t>
  </si>
  <si>
    <t>SCELTA CONTRAENTE</t>
  </si>
  <si>
    <t>IMPORTO IMPEGNATO</t>
  </si>
  <si>
    <t>DATA         INIZIO</t>
  </si>
  <si>
    <t>DATA                      FINE</t>
  </si>
  <si>
    <t>IMPORTO      LIQUIDATO</t>
  </si>
  <si>
    <t>AGGIUDICATARIO</t>
  </si>
  <si>
    <t>NOTE</t>
  </si>
  <si>
    <t>7897581A01</t>
  </si>
  <si>
    <t>SERVIZIO</t>
  </si>
  <si>
    <t xml:space="preserve">AFFIDAMENTO IN CONCESSIONE DELLA GESTIONE DEL SERVIZIO MENSA, BAR E BOUVETTE, nonché DI SOMMINISTRAZIONE DI BEVANDE CALDE E FREDDE, PASTICCERIA CONFEZIONATA E PRODOTTI FRESCHI MEDIANTE N. 6 DISTRIBUTORI AUTOMATICI PRESSO LA SEDE DEL CONSIGLIO REGIONALE DELLA CALABRIA IN REGGIO CALABRIA </t>
  </si>
  <si>
    <t>CONCESSIONE</t>
  </si>
  <si>
    <t>/</t>
  </si>
  <si>
    <t xml:space="preserve">G&amp;G </t>
  </si>
  <si>
    <t>VALORE DELLA CONCESSIONE € 1.045.200,00</t>
  </si>
  <si>
    <t>8821219C31</t>
  </si>
  <si>
    <t>Servizio</t>
  </si>
  <si>
    <t xml:space="preserve"> ACCORDO QUADRO CONSIP </t>
  </si>
  <si>
    <t>FASTWEB SPA</t>
  </si>
  <si>
    <t>Fornitura</t>
  </si>
  <si>
    <t>Affidamento diretto</t>
  </si>
  <si>
    <t>Convenzione Consip</t>
  </si>
  <si>
    <t>Z533952F89</t>
  </si>
  <si>
    <t>ACQUISIZIONE DEL SERVIZIO DI INTERMEDIARIO TECNOLOGICO VERSO LA PIATTAFORMA SIOPE</t>
  </si>
  <si>
    <t>UNIMATICA SPA</t>
  </si>
  <si>
    <t xml:space="preserve"> 7704358D56</t>
  </si>
  <si>
    <t>ADESIONE CONVENZIONE CONSIP SPA DENOMINATA "TELEFONIA FISSA 5"</t>
  </si>
  <si>
    <t>SERVIZIO DI MANUTENZIONE E SUPPORTO DEGLI APPLICATIVI PITRE E PERSEO E DEL SERVIZIO DI MANUTENZIONE EVOLUTIVA DELL’APPLICATIVO PITRE, PER IL PERIODO COMPRESO TRA IL 1° APRILE 2023 E SINO AL 31 MARZO 2024</t>
  </si>
  <si>
    <t>NTT DATA ITALIA SPA</t>
  </si>
  <si>
    <t>ZCB2EC0147</t>
  </si>
  <si>
    <t>7850511E9B</t>
  </si>
  <si>
    <t xml:space="preserve"> SERVIZIO DI GESTIONE E MANUTENZIONE DI SISTEMI IP E POSTAZIONI DI LAVORO DEL CONSIGLIO REGIONALE DELLA CALABRIA’ - CIG: 7850511E9B - PROROGA TECNICA CONTRATTUALE PER LA DURATA DI 4 (QUATTRO) MESI, COMPRESI TRA IL 1° GIUGNO 2023 E SINO AL 30 SETTEMBRE 2023</t>
  </si>
  <si>
    <t>34.485,34,</t>
  </si>
  <si>
    <t>SIED IT SRL</t>
  </si>
  <si>
    <t>Proroga tecnica nelle more del prfeionamento della procedura relativa all'Accordo Quadro “Desktop outsourcing 3"</t>
  </si>
  <si>
    <t>ZA4392F13E</t>
  </si>
  <si>
    <t xml:space="preserve">SERVIZIO DI ASSISTENZA TECNICA E MANUTENZIONE DEL SOFTWARE IN USO AL SETTORE PROVVEDITORATO, ECONOMATO E CONTRATTI ED AL SETTORE TECNICO, PER UN PERIODO DI 12 MESI. </t>
  </si>
  <si>
    <t>INSINGA INFORMATICA DI GIOSUE' INSINGA</t>
  </si>
  <si>
    <t>CONVENZIONE CONSIP FACILITY MANAGEMENT 4 - LOTTO 18 - AFFIDAMENTO DEI ‘SERVIZI DI PULIZIA ED IGIENE AMBIENTALE’</t>
  </si>
  <si>
    <t>Convenzione CONSIP</t>
  </si>
  <si>
    <t>R.T.I. costituito da Team Service Società Consortile A R.L. (Impresa Mandataria Capogruppo), Cbre Gws Technical Division S.R.L., Cnp Energia S.P.A., Gruppo Ecf Impianti Tecnologici E Costruzioni S.P.A., Hitrac Engineering Group S.P.A, I.F.M. Italiana Facility Management S.P.A. E Società Nazionale Appalti Manutenzioni Lazio Sud S.N.A.M. S.R.L.,</t>
  </si>
  <si>
    <t>980520899B</t>
  </si>
  <si>
    <t>CONVENZIONE CONSIP “TELEFONIA MOBILE 8”</t>
  </si>
  <si>
    <t>TELECOM ITALIA S.P.A.</t>
  </si>
  <si>
    <t>AFFIDAMENTO DIRETTO</t>
  </si>
  <si>
    <t>ZA036AF412</t>
  </si>
  <si>
    <t>Servizio assicurativo Infortuni Consiglieri ed Assessori Regionali</t>
  </si>
  <si>
    <t>ZURICH INSURANCE GROUP</t>
  </si>
  <si>
    <t>Z2938814D1</t>
  </si>
  <si>
    <t>Servizio assicurativo biennale afferente il rischio Furto</t>
  </si>
  <si>
    <t>REVO INSURANCE SPA</t>
  </si>
  <si>
    <t>948143038E</t>
  </si>
  <si>
    <t>Servizio assicurativo biennale afferente i rischi Incendio</t>
  </si>
  <si>
    <t>Z2936AFD2D</t>
  </si>
  <si>
    <t>Servizio assicurativo Kasko</t>
  </si>
  <si>
    <t>LLOYD’S</t>
  </si>
  <si>
    <t>ZDE36AFCF0</t>
  </si>
  <si>
    <t>Servizio assicurativo Infortuni</t>
  </si>
  <si>
    <t>UNIPOLSAI ASSICURAZIONI SPA</t>
  </si>
  <si>
    <t>92646929B1</t>
  </si>
  <si>
    <t>Servizio assicurativo RSMO Consiglieri ed Assessori Regionali</t>
  </si>
  <si>
    <t>UNISALUTE SPA</t>
  </si>
  <si>
    <t>Z7336AFC88</t>
  </si>
  <si>
    <t>Servizio assicurativo RCTO</t>
  </si>
  <si>
    <t>RTI Istituto di Vigilanza Europol SRL (impresa mandataria) -Istituto di Vigilanza Sicurcenter S.p.A.
(impresa mandante)</t>
  </si>
  <si>
    <t>Vigilanza armata con piantonamento fisso della sede del Consiglio regionale della Calabria in Reggio Calabria</t>
  </si>
  <si>
    <t>94841464DE</t>
  </si>
  <si>
    <t>Energia Elettrica</t>
  </si>
  <si>
    <t xml:space="preserve">Adesione convenzione CONSIP S.p.A. denominata “Energia Elettrica ed. 19” - Lotto n. 15 – Calabria </t>
  </si>
  <si>
    <t>HERA COMM</t>
  </si>
  <si>
    <t xml:space="preserve">1° gennaio 2023  </t>
  </si>
  <si>
    <t>953206902F</t>
  </si>
  <si>
    <t>Accordo Quadro Consip avente ad oggetto “Servizi applicativi in ottica cloud e PMO” – Ordine diretto – Lotto 5 –</t>
  </si>
  <si>
    <t>RTI MAGGIOLI SPA (MANDATARIA) - Consorzio REPLY PUBLIC SECTOR – ALMAVIVA DIGITALTEC SRL – SOPRA STERIA GROUP SPA –ONIT GROUP SRL – P.A. ADVICE SPA - GEEK LOGICA SRL – SCHEMA31 SPA</t>
  </si>
  <si>
    <t>Servizi applicativi in ottica cloud e PMO</t>
  </si>
  <si>
    <t>1° gennaio 2023</t>
  </si>
  <si>
    <t>81038482ED</t>
  </si>
  <si>
    <t xml:space="preserve">Convenzione CONSIP S.p.A. denominata “Convenzione per i servizi di Posta Elettronica (PEL) e di Posta Elettronica Certificata (PEC) – Lotto 1 - Proroga </t>
  </si>
  <si>
    <t xml:space="preserve">1° maggio 2023 </t>
  </si>
  <si>
    <t xml:space="preserve">  31 luglio 2023</t>
  </si>
  <si>
    <t>ARUBA S.p.A.</t>
  </si>
  <si>
    <t>servizi di Posta Elettronica (PEL) e di Posta Elettronica Certificata (PEC)</t>
  </si>
  <si>
    <t>Adesione convenzione CONSIP S.p.A. denominata “Microsoft Enterprise Agreement 6” - Lotto unico</t>
  </si>
  <si>
    <t>fornitura</t>
  </si>
  <si>
    <t>Telecom Italia S.p.A</t>
  </si>
  <si>
    <t>licenze integrative  Microsoft Office 365 E3</t>
  </si>
  <si>
    <t>licenze   Microsoft Office 365 E3</t>
  </si>
  <si>
    <t>9140650EFD</t>
  </si>
  <si>
    <t>Fornitura di materiale di cancelleria</t>
  </si>
  <si>
    <t>procedura negoziata senza bando ai sensi dell’art. 36 comma 2 lett. b), d.lgs. 50/2016 e ss.mm.ii. a mezzo di richiesta di offerta (RDO) sul Mercato Elettronico della Pubblica Amministrazione</t>
  </si>
  <si>
    <t>864560314C</t>
  </si>
  <si>
    <t>Grevi Ufficio s.r.l.s</t>
  </si>
  <si>
    <t xml:space="preserve">Adesione convenzione CONSIP S.p.A. denominata “Reti locali 7” - Lotto 4 </t>
  </si>
  <si>
    <t>fornitura di prodotti e la prestazione di servizi relativi alla realizzazione, manutenzione e gestione di reti locali e per la prestazione di servizi connessi e servizi opzionali per la sede del Consiglio regionale della Calabria</t>
  </si>
  <si>
    <t>fornitura e servizi</t>
  </si>
  <si>
    <t>Vodafone Italia S.p.A</t>
  </si>
  <si>
    <t>noleggio fotocopiatrici digitali</t>
  </si>
  <si>
    <t>- Adesione alla Convenzione Consip denominata “Apparecchiature Multifunzione 31 - Noleggio” –</t>
  </si>
  <si>
    <t>8482110A98 8482026548</t>
  </si>
  <si>
    <t>Kyocera Document Solutions Italia S.p.A</t>
  </si>
  <si>
    <t xml:space="preserve">assistenza tecnica e gestione degli impianti audio/video delle sale nonché di manutenzione del software dei sistemi di supervisione impianti e controllo accessi </t>
  </si>
  <si>
    <t>servizio</t>
  </si>
  <si>
    <t>8790466A04</t>
  </si>
  <si>
    <t>procedura negoziata senza bando, ai sensi dell’art. 1, comma 2, lett. b), d.l. 16 luglio 2020, n.76 come modificato dall’art.53, comma 1, d.l. 31 maggio 2021, n.77</t>
  </si>
  <si>
    <t>Video Travel</t>
  </si>
  <si>
    <t>1 nov. 21</t>
  </si>
  <si>
    <t>31 ott. 2023</t>
  </si>
  <si>
    <t>Post &amp; Service</t>
  </si>
  <si>
    <t>Affidamento diretto a mezzo di trattativa diretta sul Me.PA</t>
  </si>
  <si>
    <t>raccolta e recapito della posta del Consiglio regionale della Calabria</t>
  </si>
  <si>
    <t>fornitura di manufatti espressivi della cultura e dell’identità calabrese, da consegnare all’esito dei concorsi indetti dal Co.re.com. Calabria</t>
  </si>
  <si>
    <t>ZF03ACA510</t>
  </si>
  <si>
    <t>Bottega degli orafi</t>
  </si>
  <si>
    <t>ZC63AE4926</t>
  </si>
  <si>
    <t>servizio di formazione</t>
  </si>
  <si>
    <t>Mediaconsult s.r.l.</t>
  </si>
  <si>
    <t>Z023AE7759</t>
  </si>
  <si>
    <t>Pubbliformez s.r.l.</t>
  </si>
  <si>
    <t>Z7D3B41197</t>
  </si>
  <si>
    <t xml:space="preserve">Fondazione Promo P.A. </t>
  </si>
  <si>
    <t>91486107CC</t>
  </si>
  <si>
    <t>SERVIZIO SOSTITUTIVO DI MENSA PER I DIPENDENTI DEL CONSIGLIO REG.LE DELLA CALABRIA Convenzione Consip denominata “Buoni Pasto 9 – Lotto 11 Calabria”</t>
  </si>
  <si>
    <t>EP S.P.A.,</t>
  </si>
  <si>
    <t xml:space="preserve">ACCORDO QUADRO CONSIP </t>
  </si>
  <si>
    <t>SERVIZI DI CONNETTIVITÀ E SICUREZZA –  SISTEMA PUBBLICO DI CONNETTIVITÀ SPC 2 – PROROGA DELLA SCADENZA CONTRATTUALE AL 30 SETTEMBRE 2023.</t>
  </si>
  <si>
    <t xml:space="preserve"> SERVIZI DI CONNETTIVITÀ E SICUREZZA – ADESIONE AL SISTEMA PUBBLICO DI CONNETTIVITÀ SPC 2</t>
  </si>
  <si>
    <t>1/1/2022-23/05/2023</t>
  </si>
  <si>
    <t>23/05/2023-30/09/2023</t>
  </si>
  <si>
    <t xml:space="preserve">SERVIZIO DI ASSISTENZA TECNICA E MANUTENZIONE DEL SOFTWARE IN USO AL SETTORE PROVVEDITORATO, ECONOMATO E CONTRATTI ED AL SETTORE TECNICO, PER UN PERIODO DI 24 MESI. </t>
  </si>
  <si>
    <t>01/01/2023-31/12/2023</t>
  </si>
  <si>
    <t>01/01/2024-31/12/2025</t>
  </si>
  <si>
    <t>CONTRATTI IN CORSO DI ESECUZIONE AL 31 MAGGIO 2023</t>
  </si>
  <si>
    <t>PILO' S.R.L.</t>
  </si>
  <si>
    <t>servizio di pulizia e igiene ambientale dei locali
sede del Consiglio regionale della Calabria e del servizio suppletivo</t>
  </si>
  <si>
    <t>PROCEDURA APERTA in proroga</t>
  </si>
  <si>
    <t>proroga tecnica nelle more del passaggio a nuovo fornitore</t>
  </si>
  <si>
    <t>ZEA3A2AB49</t>
  </si>
  <si>
    <t>proroga tecnica al 30.09.2023 nelle more del passaggio a nuovo fornitore</t>
  </si>
  <si>
    <t xml:space="preserve">Proroga </t>
  </si>
  <si>
    <t xml:space="preserve">Convenzione CONSIP S.p.A. denominata “Convenzione per i servizi di Posta Elettronica (PEL) e di Posta Elettronica Certificata (PEC) – Lotto 1  </t>
  </si>
  <si>
    <t>NTT DATA Italia S.p.A.</t>
  </si>
  <si>
    <t>Trattativa diretta</t>
  </si>
  <si>
    <t>servizio di manutenzione evolutiva dell’applicativo PiTre</t>
  </si>
  <si>
    <t>Servizi</t>
  </si>
  <si>
    <t>ZE838CF864</t>
  </si>
  <si>
    <t>servizi di manutenzione e supporto degli applicativi PiTRE e Perseo</t>
  </si>
  <si>
    <t>ZBD382A539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</si>
</sst>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&quot; &quot;[$€-410]"/>
    <numFmt numFmtId="165" formatCode="&quot; &quot;#,##0.00&quot; &quot;[$€-410]&quot; &quot;;&quot;-&quot;#,##0.00&quot; &quot;[$€-410]&quot; &quot;;&quot; -&quot;00&quot; &quot;[$€-410]&quot; &quot;;&quot; &quot;@&quot; &quot;"/>
    <numFmt numFmtId="166" formatCode="#,##0.00&quot; &quot;[$€-410];[Red]&quot;-&quot;#,##0.00&quot; &quot;[$€-410]"/>
    <numFmt numFmtId="167" formatCode="[$€-2]\ #,##0.00;[Red]\-[$€-2]\ #,##0.00"/>
    <numFmt numFmtId="168" formatCode="#,##0.00\ [$€-410]"/>
  </numFmts>
  <fonts count="9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rgb="FF0563C1"/>
      <name val="Calibri"/>
      <family val="2"/>
    </font>
    <font>
      <b/>
      <i/>
      <sz val="26"/>
      <color rgb="FF002060"/>
      <name val="Calibri"/>
      <family val="2"/>
    </font>
    <font>
      <b/>
      <i/>
      <sz val="14"/>
      <color rgb="FF002060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color rgb="FF00206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64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0" fillId="0" borderId="1" xfId="0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0" xfId="0" applyNumberFormat="1"/>
    <xf numFmtId="4" fontId="0" fillId="0" borderId="0" xfId="0" applyNumberFormat="1"/>
    <xf numFmtId="16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6" xfId="0" applyBorder="1" applyAlignment="1">
      <alignment wrapText="1"/>
    </xf>
    <xf numFmtId="165" fontId="0" fillId="0" borderId="6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wrapText="1"/>
    </xf>
    <xf numFmtId="0" fontId="0" fillId="0" borderId="5" xfId="0" applyBorder="1"/>
    <xf numFmtId="167" fontId="0" fillId="0" borderId="5" xfId="0" applyNumberFormat="1" applyBorder="1"/>
    <xf numFmtId="15" fontId="0" fillId="0" borderId="5" xfId="0" applyNumberFormat="1" applyBorder="1" applyAlignment="1">
      <alignment horizontal="center"/>
    </xf>
    <xf numFmtId="4" fontId="0" fillId="0" borderId="5" xfId="0" applyNumberFormat="1" applyBorder="1"/>
    <xf numFmtId="0" fontId="7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4" fontId="0" fillId="0" borderId="5" xfId="0" applyNumberFormat="1" applyBorder="1" applyAlignment="1">
      <alignment horizontal="center"/>
    </xf>
    <xf numFmtId="15" fontId="0" fillId="0" borderId="5" xfId="0" applyNumberFormat="1" applyBorder="1" applyAlignment="1">
      <alignment horizontal="center" wrapText="1"/>
    </xf>
    <xf numFmtId="168" fontId="0" fillId="0" borderId="0" xfId="0" applyNumberFormat="1"/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0" fillId="0" borderId="1" xfId="0" applyNumberFormat="1" applyBorder="1" applyAlignment="1">
      <alignment wrapText="1"/>
    </xf>
    <xf numFmtId="164" fontId="0" fillId="0" borderId="6" xfId="0" applyNumberFormat="1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164" fontId="0" fillId="0" borderId="5" xfId="0" applyNumberFormat="1" applyBorder="1" applyAlignment="1">
      <alignment wrapText="1"/>
    </xf>
    <xf numFmtId="165" fontId="0" fillId="0" borderId="5" xfId="0" applyNumberFormat="1" applyBorder="1" applyAlignment="1">
      <alignment horizontal="center" vertical="center" wrapText="1"/>
    </xf>
    <xf numFmtId="167" fontId="0" fillId="0" borderId="0" xfId="0" applyNumberFormat="1"/>
    <xf numFmtId="4" fontId="0" fillId="0" borderId="7" xfId="0" applyNumberFormat="1" applyBorder="1" applyAlignment="1">
      <alignment horizontal="center" vertical="center" wrapText="1"/>
    </xf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wrapText="1"/>
    </xf>
    <xf numFmtId="0" fontId="0" fillId="0" borderId="0" xfId="0" applyFill="1" applyAlignment="1">
      <alignment horizontal="center"/>
    </xf>
    <xf numFmtId="0" fontId="0" fillId="0" borderId="5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164" fontId="0" fillId="0" borderId="5" xfId="0" applyNumberFormat="1" applyFill="1" applyBorder="1" applyAlignment="1">
      <alignment horizontal="center" vertical="center"/>
    </xf>
    <xf numFmtId="15" fontId="0" fillId="0" borderId="5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center" vertical="center"/>
    </xf>
  </cellXfs>
  <cellStyles count="3">
    <cellStyle name="Collegamento ipertestuale" xfId="2" xr:uid="{00000000-0005-0000-0000-000000000000}"/>
    <cellStyle name="Normale" xfId="0" builtinId="0" customBuiltin="1"/>
    <cellStyle name="Valuta" xfId="1" builtinId="4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1266828</xdr:colOff>
      <xdr:row>0</xdr:row>
      <xdr:rowOff>0</xdr:rowOff>
    </xdr:from>
    <xdr:ext cx="970489" cy="990596"/>
    <xdr:pic>
      <xdr:nvPicPr>
        <xdr:cNvPr id="2" name="Immagine 2" descr="logo-regione-calabria-276x300">
          <a:extLst>
            <a:ext uri="{FF2B5EF4-FFF2-40B4-BE49-F238E27FC236}">
              <a16:creationId xmlns:a16="http://schemas.microsoft.com/office/drawing/2014/main" id="{94B40DE2-F17F-0037-51BB-AB0911BCB8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762753" y="0"/>
          <a:ext cx="970489" cy="99059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7"/>
  <sheetViews>
    <sheetView tabSelected="1" topLeftCell="A36" zoomScale="80" zoomScaleNormal="80" workbookViewId="0">
      <selection activeCell="A46" sqref="A45:J46"/>
    </sheetView>
  </sheetViews>
  <sheetFormatPr defaultRowHeight="15" x14ac:dyDescent="0.25"/>
  <cols>
    <col min="1" max="1" width="14.7109375" style="2" customWidth="1"/>
    <col min="2" max="2" width="16.7109375" style="2" customWidth="1"/>
    <col min="3" max="3" width="51" style="2" customWidth="1"/>
    <col min="4" max="4" width="23.28515625" style="2" customWidth="1"/>
    <col min="5" max="5" width="18.7109375" style="2" customWidth="1"/>
    <col min="6" max="7" width="11.7109375" style="2" customWidth="1"/>
    <col min="8" max="8" width="17.5703125" style="2" customWidth="1"/>
    <col min="9" max="9" width="32.5703125" style="2" customWidth="1"/>
    <col min="10" max="10" width="28" style="2" customWidth="1"/>
    <col min="11" max="11" width="9.140625" hidden="1" customWidth="1"/>
    <col min="12" max="12" width="9.140625" customWidth="1"/>
    <col min="13" max="13" width="11.5703125" bestFit="1" customWidth="1"/>
    <col min="14" max="14" width="13.42578125" bestFit="1" customWidth="1"/>
    <col min="15" max="15" width="9.140625" customWidth="1"/>
  </cols>
  <sheetData>
    <row r="1" spans="1:21" ht="81" customHeight="1" x14ac:dyDescent="0.25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</row>
    <row r="2" spans="1:21" ht="29.25" customHeight="1" x14ac:dyDescent="0.25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1"/>
    </row>
    <row r="3" spans="1:21" ht="1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ht="29.25" customHeight="1" x14ac:dyDescent="0.25">
      <c r="A4" s="50" t="s">
        <v>134</v>
      </c>
      <c r="B4" s="50"/>
      <c r="C4" s="50"/>
      <c r="D4" s="50"/>
      <c r="E4" s="50"/>
      <c r="F4" s="50"/>
      <c r="G4" s="50"/>
      <c r="H4" s="50"/>
      <c r="I4" s="50"/>
      <c r="J4" s="1"/>
    </row>
    <row r="5" spans="1:21" ht="20.2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7" spans="1:21" s="5" customFormat="1" ht="30" x14ac:dyDescent="0.25">
      <c r="A7" s="3" t="s">
        <v>1</v>
      </c>
      <c r="B7" s="3" t="s">
        <v>2</v>
      </c>
      <c r="C7" s="3" t="s">
        <v>3</v>
      </c>
      <c r="D7" s="3" t="s">
        <v>4</v>
      </c>
      <c r="E7" s="4" t="s">
        <v>5</v>
      </c>
      <c r="F7" s="4" t="s">
        <v>6</v>
      </c>
      <c r="G7" s="4" t="s">
        <v>7</v>
      </c>
      <c r="H7" s="4" t="s">
        <v>8</v>
      </c>
      <c r="I7" s="3" t="s">
        <v>9</v>
      </c>
      <c r="J7" s="3" t="s">
        <v>10</v>
      </c>
    </row>
    <row r="8" spans="1:21" ht="123" customHeight="1" x14ac:dyDescent="0.25">
      <c r="A8" s="6" t="s">
        <v>11</v>
      </c>
      <c r="B8" s="6" t="s">
        <v>12</v>
      </c>
      <c r="C8" s="6" t="s">
        <v>13</v>
      </c>
      <c r="D8" s="6" t="s">
        <v>14</v>
      </c>
      <c r="E8" s="7"/>
      <c r="F8" s="8">
        <v>2019</v>
      </c>
      <c r="G8" s="8">
        <v>2025</v>
      </c>
      <c r="H8" s="7" t="s">
        <v>15</v>
      </c>
      <c r="I8" s="6" t="s">
        <v>16</v>
      </c>
      <c r="J8" s="37" t="s">
        <v>17</v>
      </c>
      <c r="M8" s="9"/>
    </row>
    <row r="9" spans="1:21" ht="30" x14ac:dyDescent="0.25">
      <c r="A9" s="6" t="s">
        <v>18</v>
      </c>
      <c r="B9" s="6" t="s">
        <v>12</v>
      </c>
      <c r="C9" s="6" t="s">
        <v>128</v>
      </c>
      <c r="D9" s="6" t="s">
        <v>126</v>
      </c>
      <c r="E9" s="7">
        <v>40903.71</v>
      </c>
      <c r="F9" s="8">
        <v>2022</v>
      </c>
      <c r="G9" s="8">
        <v>2023</v>
      </c>
      <c r="H9" s="7">
        <v>40903.71</v>
      </c>
      <c r="I9" s="36" t="s">
        <v>21</v>
      </c>
      <c r="J9" s="52" t="s">
        <v>129</v>
      </c>
      <c r="M9" s="9"/>
      <c r="N9" s="35"/>
    </row>
    <row r="10" spans="1:21" ht="45" x14ac:dyDescent="0.25">
      <c r="A10" s="6" t="s">
        <v>18</v>
      </c>
      <c r="B10" s="6" t="s">
        <v>19</v>
      </c>
      <c r="C10" s="6" t="s">
        <v>127</v>
      </c>
      <c r="D10" s="6" t="s">
        <v>20</v>
      </c>
      <c r="E10" s="7">
        <v>51169.71</v>
      </c>
      <c r="F10" s="8">
        <v>2022</v>
      </c>
      <c r="G10" s="8">
        <v>2023</v>
      </c>
      <c r="H10" s="7" t="s">
        <v>15</v>
      </c>
      <c r="I10" s="36" t="s">
        <v>21</v>
      </c>
      <c r="J10" s="52" t="s">
        <v>130</v>
      </c>
      <c r="M10" s="10"/>
    </row>
    <row r="11" spans="1:21" ht="59.25" customHeight="1" x14ac:dyDescent="0.25">
      <c r="A11" s="6" t="s">
        <v>123</v>
      </c>
      <c r="B11" s="6" t="s">
        <v>19</v>
      </c>
      <c r="C11" s="6" t="s">
        <v>124</v>
      </c>
      <c r="D11" s="6" t="s">
        <v>24</v>
      </c>
      <c r="E11" s="7">
        <v>437091.2</v>
      </c>
      <c r="F11" s="8">
        <v>2022</v>
      </c>
      <c r="G11" s="8">
        <v>2024</v>
      </c>
      <c r="H11" s="47">
        <v>163867.76999999999</v>
      </c>
      <c r="I11" s="36" t="s">
        <v>125</v>
      </c>
      <c r="J11" s="24"/>
      <c r="M11" s="9"/>
    </row>
    <row r="12" spans="1:21" ht="30" customHeight="1" x14ac:dyDescent="0.25">
      <c r="A12" s="6" t="s">
        <v>25</v>
      </c>
      <c r="B12" s="6" t="s">
        <v>19</v>
      </c>
      <c r="C12" s="6" t="s">
        <v>26</v>
      </c>
      <c r="D12" s="6" t="s">
        <v>23</v>
      </c>
      <c r="E12" s="7">
        <v>2684</v>
      </c>
      <c r="F12" s="8">
        <v>2023</v>
      </c>
      <c r="G12" s="8">
        <v>2023</v>
      </c>
      <c r="H12" s="7" t="s">
        <v>15</v>
      </c>
      <c r="I12" s="6" t="s">
        <v>27</v>
      </c>
      <c r="J12" s="51"/>
    </row>
    <row r="13" spans="1:21" ht="30" customHeight="1" x14ac:dyDescent="0.25">
      <c r="A13" s="6" t="s">
        <v>28</v>
      </c>
      <c r="B13" s="6" t="s">
        <v>19</v>
      </c>
      <c r="C13" s="6" t="s">
        <v>29</v>
      </c>
      <c r="D13" s="6" t="s">
        <v>24</v>
      </c>
      <c r="E13" s="7">
        <v>16393.439999999999</v>
      </c>
      <c r="F13" s="8">
        <v>2022</v>
      </c>
      <c r="G13" s="8">
        <v>2023</v>
      </c>
      <c r="H13" s="7" t="s">
        <v>15</v>
      </c>
      <c r="I13" s="6" t="s">
        <v>21</v>
      </c>
      <c r="J13" s="6"/>
    </row>
    <row r="14" spans="1:21" ht="47.25" customHeight="1" x14ac:dyDescent="0.25">
      <c r="A14" s="6">
        <v>6000029490</v>
      </c>
      <c r="B14" s="6" t="s">
        <v>19</v>
      </c>
      <c r="C14" s="6" t="s">
        <v>136</v>
      </c>
      <c r="D14" s="6" t="s">
        <v>137</v>
      </c>
      <c r="E14" s="7">
        <f>254885.4+63721.34</f>
        <v>318606.74</v>
      </c>
      <c r="F14" s="43">
        <v>44927</v>
      </c>
      <c r="G14" s="43">
        <v>45077</v>
      </c>
      <c r="H14" s="7">
        <f>63721.34*5</f>
        <v>318606.69999999995</v>
      </c>
      <c r="I14" s="6" t="s">
        <v>135</v>
      </c>
      <c r="J14" s="6" t="s">
        <v>138</v>
      </c>
      <c r="N14" s="10"/>
    </row>
    <row r="15" spans="1:21" ht="75" x14ac:dyDescent="0.25">
      <c r="A15" s="6">
        <v>9752268225</v>
      </c>
      <c r="B15" s="6" t="s">
        <v>19</v>
      </c>
      <c r="C15" s="6" t="s">
        <v>30</v>
      </c>
      <c r="D15" s="6" t="s">
        <v>23</v>
      </c>
      <c r="E15" s="7">
        <v>84302</v>
      </c>
      <c r="F15" s="8">
        <v>2023</v>
      </c>
      <c r="G15" s="8">
        <v>2024</v>
      </c>
      <c r="H15" s="8" t="s">
        <v>15</v>
      </c>
      <c r="I15" s="6" t="s">
        <v>31</v>
      </c>
      <c r="J15" s="6"/>
    </row>
    <row r="16" spans="1:21" ht="93" customHeight="1" x14ac:dyDescent="0.25">
      <c r="A16" s="8" t="s">
        <v>33</v>
      </c>
      <c r="B16" s="8" t="s">
        <v>19</v>
      </c>
      <c r="C16" s="6" t="s">
        <v>34</v>
      </c>
      <c r="D16" s="8" t="s">
        <v>23</v>
      </c>
      <c r="E16" s="11" t="s">
        <v>35</v>
      </c>
      <c r="F16" s="8">
        <v>2023</v>
      </c>
      <c r="G16" s="8">
        <v>2023</v>
      </c>
      <c r="H16" s="11" t="s">
        <v>15</v>
      </c>
      <c r="I16" s="8" t="s">
        <v>36</v>
      </c>
      <c r="J16" s="6" t="s">
        <v>37</v>
      </c>
    </row>
    <row r="17" spans="1:14" ht="93" customHeight="1" x14ac:dyDescent="0.25">
      <c r="A17" s="8">
        <v>9416846327</v>
      </c>
      <c r="B17" s="8" t="s">
        <v>97</v>
      </c>
      <c r="C17" s="6" t="s">
        <v>96</v>
      </c>
      <c r="D17" s="6" t="s">
        <v>95</v>
      </c>
      <c r="E17" s="11">
        <v>1083288.71</v>
      </c>
      <c r="F17" s="8">
        <v>2022</v>
      </c>
      <c r="G17" s="8">
        <v>2026</v>
      </c>
      <c r="H17" s="11" t="s">
        <v>15</v>
      </c>
      <c r="I17" s="8" t="s">
        <v>98</v>
      </c>
      <c r="J17" s="37"/>
    </row>
    <row r="18" spans="1:14" ht="60.75" customHeight="1" x14ac:dyDescent="0.25">
      <c r="A18" s="8" t="s">
        <v>38</v>
      </c>
      <c r="B18" s="8" t="s">
        <v>19</v>
      </c>
      <c r="C18" s="6" t="s">
        <v>39</v>
      </c>
      <c r="D18" s="8" t="s">
        <v>23</v>
      </c>
      <c r="E18" s="11">
        <v>9550</v>
      </c>
      <c r="F18" s="8">
        <v>2023</v>
      </c>
      <c r="G18" s="8">
        <v>2023</v>
      </c>
      <c r="H18" s="11">
        <v>9550</v>
      </c>
      <c r="I18" s="6" t="s">
        <v>40</v>
      </c>
      <c r="J18" s="39" t="s">
        <v>132</v>
      </c>
    </row>
    <row r="19" spans="1:14" ht="60.75" customHeight="1" x14ac:dyDescent="0.25">
      <c r="A19" s="8" t="s">
        <v>139</v>
      </c>
      <c r="B19" s="8" t="s">
        <v>19</v>
      </c>
      <c r="C19" s="6" t="s">
        <v>131</v>
      </c>
      <c r="D19" s="8" t="s">
        <v>23</v>
      </c>
      <c r="E19" s="11">
        <v>13370</v>
      </c>
      <c r="F19" s="8">
        <v>2024</v>
      </c>
      <c r="G19" s="8">
        <v>2025</v>
      </c>
      <c r="H19" s="11">
        <v>13370</v>
      </c>
      <c r="I19" s="36" t="s">
        <v>40</v>
      </c>
      <c r="J19" s="40" t="s">
        <v>133</v>
      </c>
    </row>
    <row r="20" spans="1:14" ht="127.5" x14ac:dyDescent="0.25">
      <c r="A20" s="8">
        <v>9036057620</v>
      </c>
      <c r="B20" s="8" t="s">
        <v>19</v>
      </c>
      <c r="C20" s="12" t="s">
        <v>41</v>
      </c>
      <c r="D20" s="6" t="s">
        <v>42</v>
      </c>
      <c r="E20" s="13">
        <v>3261698.92</v>
      </c>
      <c r="F20" s="8">
        <v>2023</v>
      </c>
      <c r="G20" s="8">
        <v>2027</v>
      </c>
      <c r="H20" s="13" t="s">
        <v>15</v>
      </c>
      <c r="I20" s="38" t="s">
        <v>43</v>
      </c>
      <c r="J20" s="24"/>
    </row>
    <row r="21" spans="1:14" x14ac:dyDescent="0.25">
      <c r="A21" s="8" t="s">
        <v>44</v>
      </c>
      <c r="B21" s="8" t="s">
        <v>19</v>
      </c>
      <c r="C21" s="6" t="s">
        <v>45</v>
      </c>
      <c r="D21" s="6" t="s">
        <v>42</v>
      </c>
      <c r="E21" s="13">
        <v>2440</v>
      </c>
      <c r="F21" s="8">
        <v>2023</v>
      </c>
      <c r="G21" s="8">
        <v>2024</v>
      </c>
      <c r="H21" s="13" t="s">
        <v>15</v>
      </c>
      <c r="I21" s="53" t="s">
        <v>46</v>
      </c>
      <c r="J21" s="24"/>
    </row>
    <row r="22" spans="1:14" ht="30" x14ac:dyDescent="0.25">
      <c r="A22" s="6" t="s">
        <v>48</v>
      </c>
      <c r="B22" s="15" t="s">
        <v>19</v>
      </c>
      <c r="C22" s="14" t="s">
        <v>49</v>
      </c>
      <c r="D22" s="16" t="s">
        <v>47</v>
      </c>
      <c r="E22" s="17">
        <v>11060</v>
      </c>
      <c r="F22" s="6">
        <v>2023</v>
      </c>
      <c r="G22" s="6">
        <v>2024</v>
      </c>
      <c r="H22" s="17">
        <v>5530</v>
      </c>
      <c r="I22" s="6" t="s">
        <v>50</v>
      </c>
      <c r="J22" s="54"/>
    </row>
    <row r="23" spans="1:14" x14ac:dyDescent="0.25">
      <c r="A23" s="18" t="s">
        <v>51</v>
      </c>
      <c r="B23" s="19" t="s">
        <v>19</v>
      </c>
      <c r="C23" s="20" t="s">
        <v>52</v>
      </c>
      <c r="D23" s="16" t="s">
        <v>47</v>
      </c>
      <c r="E23" s="17">
        <v>3756</v>
      </c>
      <c r="F23" s="19">
        <v>2023</v>
      </c>
      <c r="G23" s="18">
        <v>2024</v>
      </c>
      <c r="H23" s="41">
        <v>1875</v>
      </c>
      <c r="I23" s="18" t="s">
        <v>53</v>
      </c>
      <c r="J23" s="18"/>
    </row>
    <row r="24" spans="1:14" ht="30" x14ac:dyDescent="0.25">
      <c r="A24" s="18" t="s">
        <v>54</v>
      </c>
      <c r="B24" s="19" t="s">
        <v>19</v>
      </c>
      <c r="C24" s="20" t="s">
        <v>55</v>
      </c>
      <c r="D24" s="16" t="s">
        <v>47</v>
      </c>
      <c r="E24" s="17">
        <v>51578</v>
      </c>
      <c r="F24" s="19">
        <v>2023</v>
      </c>
      <c r="G24" s="18">
        <v>2024</v>
      </c>
      <c r="H24" s="41">
        <f>E24/2</f>
        <v>25789</v>
      </c>
      <c r="I24" s="18" t="s">
        <v>53</v>
      </c>
      <c r="J24" s="20"/>
    </row>
    <row r="25" spans="1:14" x14ac:dyDescent="0.25">
      <c r="A25" s="18" t="s">
        <v>56</v>
      </c>
      <c r="B25" s="19" t="s">
        <v>19</v>
      </c>
      <c r="C25" s="20" t="s">
        <v>57</v>
      </c>
      <c r="D25" s="16" t="s">
        <v>47</v>
      </c>
      <c r="E25" s="17">
        <v>3074.98</v>
      </c>
      <c r="F25" s="19"/>
      <c r="G25" s="18"/>
      <c r="H25" s="41">
        <f>E25/2</f>
        <v>1537.49</v>
      </c>
      <c r="I25" s="18" t="s">
        <v>58</v>
      </c>
      <c r="J25" s="20"/>
    </row>
    <row r="26" spans="1:14" x14ac:dyDescent="0.25">
      <c r="A26" s="18" t="s">
        <v>59</v>
      </c>
      <c r="B26" s="19" t="s">
        <v>19</v>
      </c>
      <c r="C26" s="20" t="s">
        <v>60</v>
      </c>
      <c r="D26" s="18" t="s">
        <v>47</v>
      </c>
      <c r="E26" s="17">
        <v>780</v>
      </c>
      <c r="F26" s="18">
        <v>2023</v>
      </c>
      <c r="G26" s="18">
        <v>2024</v>
      </c>
      <c r="H26" s="41">
        <v>390</v>
      </c>
      <c r="I26" s="18" t="s">
        <v>61</v>
      </c>
      <c r="J26" s="20"/>
    </row>
    <row r="27" spans="1:14" ht="30" x14ac:dyDescent="0.25">
      <c r="A27" s="18" t="s">
        <v>62</v>
      </c>
      <c r="B27" s="18" t="s">
        <v>19</v>
      </c>
      <c r="C27" s="20" t="s">
        <v>63</v>
      </c>
      <c r="D27" s="18" t="s">
        <v>47</v>
      </c>
      <c r="E27" s="17">
        <v>37800</v>
      </c>
      <c r="F27" s="18">
        <v>2023</v>
      </c>
      <c r="G27" s="18">
        <v>2024</v>
      </c>
      <c r="H27" s="41">
        <v>19557.09</v>
      </c>
      <c r="I27" s="18" t="s">
        <v>64</v>
      </c>
      <c r="J27" s="20"/>
    </row>
    <row r="28" spans="1:14" x14ac:dyDescent="0.25">
      <c r="A28" s="21" t="s">
        <v>65</v>
      </c>
      <c r="B28" s="21" t="s">
        <v>19</v>
      </c>
      <c r="C28" s="22" t="s">
        <v>66</v>
      </c>
      <c r="D28" s="21" t="s">
        <v>47</v>
      </c>
      <c r="E28" s="23">
        <v>7189</v>
      </c>
      <c r="F28" s="21">
        <v>2023</v>
      </c>
      <c r="G28" s="21">
        <v>2024</v>
      </c>
      <c r="H28" s="42">
        <v>7189</v>
      </c>
      <c r="I28" s="21" t="s">
        <v>61</v>
      </c>
      <c r="J28" s="22"/>
    </row>
    <row r="29" spans="1:14" ht="60" x14ac:dyDescent="0.25">
      <c r="A29" s="24">
        <v>6297123649</v>
      </c>
      <c r="B29" s="21" t="s">
        <v>19</v>
      </c>
      <c r="C29" s="26" t="s">
        <v>68</v>
      </c>
      <c r="D29" s="25" t="s">
        <v>137</v>
      </c>
      <c r="E29" s="45">
        <v>698686.74</v>
      </c>
      <c r="F29" s="21">
        <v>2023</v>
      </c>
      <c r="G29" s="25">
        <v>2023</v>
      </c>
      <c r="H29" s="44">
        <f>269535.48+67383.83</f>
        <v>336919.31</v>
      </c>
      <c r="I29" s="25" t="s">
        <v>67</v>
      </c>
      <c r="J29" s="26" t="s">
        <v>140</v>
      </c>
      <c r="N29" s="35"/>
    </row>
    <row r="30" spans="1:14" ht="75" x14ac:dyDescent="0.25">
      <c r="A30" s="24" t="s">
        <v>69</v>
      </c>
      <c r="B30" s="25" t="s">
        <v>22</v>
      </c>
      <c r="C30" s="24" t="s">
        <v>70</v>
      </c>
      <c r="D30" s="25" t="s">
        <v>71</v>
      </c>
      <c r="E30" s="28">
        <v>936000</v>
      </c>
      <c r="F30" s="25" t="s">
        <v>73</v>
      </c>
      <c r="G30" s="29">
        <v>45657</v>
      </c>
      <c r="H30" s="44">
        <v>138963.64000000001</v>
      </c>
      <c r="I30" s="24" t="s">
        <v>72</v>
      </c>
      <c r="J30" s="24"/>
    </row>
    <row r="31" spans="1:14" ht="120" x14ac:dyDescent="0.25">
      <c r="A31" s="24" t="s">
        <v>79</v>
      </c>
      <c r="B31" s="24" t="s">
        <v>19</v>
      </c>
      <c r="C31" s="26" t="s">
        <v>84</v>
      </c>
      <c r="D31" s="25" t="s">
        <v>142</v>
      </c>
      <c r="E31" s="30">
        <v>58412.38</v>
      </c>
      <c r="F31" s="25">
        <v>2019</v>
      </c>
      <c r="G31" s="34">
        <v>45046</v>
      </c>
      <c r="H31" s="33">
        <v>40287.24</v>
      </c>
      <c r="I31" s="24" t="s">
        <v>83</v>
      </c>
      <c r="J31" s="24"/>
    </row>
    <row r="32" spans="1:14" ht="90" x14ac:dyDescent="0.25">
      <c r="A32" s="24" t="s">
        <v>74</v>
      </c>
      <c r="B32" s="24" t="s">
        <v>19</v>
      </c>
      <c r="C32" s="24" t="s">
        <v>77</v>
      </c>
      <c r="D32" s="25" t="s">
        <v>75</v>
      </c>
      <c r="E32" s="30">
        <v>2794608.33</v>
      </c>
      <c r="F32" s="26" t="s">
        <v>78</v>
      </c>
      <c r="G32" s="29">
        <v>46387</v>
      </c>
      <c r="H32" s="24" t="s">
        <v>15</v>
      </c>
      <c r="I32" s="25" t="s">
        <v>76</v>
      </c>
      <c r="J32" s="24"/>
    </row>
    <row r="33" spans="1:10" ht="120" x14ac:dyDescent="0.25">
      <c r="A33" s="24" t="s">
        <v>79</v>
      </c>
      <c r="B33" s="24" t="s">
        <v>19</v>
      </c>
      <c r="C33" s="26" t="s">
        <v>84</v>
      </c>
      <c r="D33" s="25" t="s">
        <v>80</v>
      </c>
      <c r="E33" s="30">
        <v>3557.52</v>
      </c>
      <c r="F33" s="25" t="s">
        <v>81</v>
      </c>
      <c r="G33" s="25" t="s">
        <v>82</v>
      </c>
      <c r="H33" s="24" t="s">
        <v>15</v>
      </c>
      <c r="I33" s="24" t="s">
        <v>83</v>
      </c>
      <c r="J33" s="24" t="s">
        <v>141</v>
      </c>
    </row>
    <row r="34" spans="1:10" ht="75" x14ac:dyDescent="0.25">
      <c r="A34" s="24" t="s">
        <v>90</v>
      </c>
      <c r="B34" s="24" t="s">
        <v>22</v>
      </c>
      <c r="C34" s="24" t="s">
        <v>89</v>
      </c>
      <c r="D34" s="25" t="s">
        <v>85</v>
      </c>
      <c r="E34" s="30">
        <v>318114.75</v>
      </c>
      <c r="F34" s="29">
        <v>44682</v>
      </c>
      <c r="G34" s="29">
        <v>45777</v>
      </c>
      <c r="H34" s="46">
        <v>106038.25</v>
      </c>
      <c r="I34" s="24" t="s">
        <v>87</v>
      </c>
      <c r="J34" s="24"/>
    </row>
    <row r="35" spans="1:10" ht="75" x14ac:dyDescent="0.25">
      <c r="A35" s="24">
        <v>9726638399</v>
      </c>
      <c r="B35" s="24" t="s">
        <v>22</v>
      </c>
      <c r="C35" s="24" t="s">
        <v>88</v>
      </c>
      <c r="D35" s="25" t="s">
        <v>85</v>
      </c>
      <c r="E35" s="30">
        <v>57883.199999999997</v>
      </c>
      <c r="F35" s="25" t="s">
        <v>81</v>
      </c>
      <c r="G35" s="29">
        <v>45777</v>
      </c>
      <c r="H35" s="24" t="s">
        <v>15</v>
      </c>
      <c r="I35" s="24" t="s">
        <v>87</v>
      </c>
      <c r="J35" s="24"/>
    </row>
    <row r="36" spans="1:10" ht="150" x14ac:dyDescent="0.25">
      <c r="A36" s="24" t="s">
        <v>93</v>
      </c>
      <c r="B36" s="31" t="s">
        <v>22</v>
      </c>
      <c r="C36" s="32" t="s">
        <v>91</v>
      </c>
      <c r="D36" s="25" t="s">
        <v>92</v>
      </c>
      <c r="E36" s="30">
        <v>107870.72</v>
      </c>
      <c r="F36" s="29">
        <v>44378</v>
      </c>
      <c r="G36" s="29">
        <v>45107</v>
      </c>
      <c r="H36" s="44">
        <v>64235.264999999999</v>
      </c>
      <c r="I36" s="24" t="s">
        <v>94</v>
      </c>
      <c r="J36" s="24"/>
    </row>
    <row r="37" spans="1:10" ht="75" x14ac:dyDescent="0.25">
      <c r="A37" s="24">
        <v>9416846327</v>
      </c>
      <c r="B37" s="24" t="s">
        <v>97</v>
      </c>
      <c r="C37" s="25" t="s">
        <v>96</v>
      </c>
      <c r="D37" s="25" t="s">
        <v>95</v>
      </c>
      <c r="E37" s="30">
        <v>1083288.71</v>
      </c>
      <c r="F37" s="24">
        <v>2022</v>
      </c>
      <c r="G37" s="24">
        <v>2026</v>
      </c>
      <c r="H37" s="24" t="s">
        <v>15</v>
      </c>
      <c r="I37" s="24" t="s">
        <v>98</v>
      </c>
      <c r="J37" s="24"/>
    </row>
    <row r="38" spans="1:10" ht="90" customHeight="1" x14ac:dyDescent="0.25">
      <c r="A38" s="26" t="s">
        <v>101</v>
      </c>
      <c r="B38" s="24" t="s">
        <v>19</v>
      </c>
      <c r="C38" s="24" t="s">
        <v>99</v>
      </c>
      <c r="D38" s="25" t="s">
        <v>100</v>
      </c>
      <c r="E38" s="30">
        <v>343359.84</v>
      </c>
      <c r="F38" s="29">
        <v>44228</v>
      </c>
      <c r="G38" s="29">
        <v>45322</v>
      </c>
      <c r="H38" s="44">
        <v>206918.97</v>
      </c>
      <c r="I38" s="25" t="s">
        <v>102</v>
      </c>
      <c r="J38" s="24"/>
    </row>
    <row r="39" spans="1:10" ht="120" x14ac:dyDescent="0.25">
      <c r="A39" s="27" t="s">
        <v>105</v>
      </c>
      <c r="B39" s="24" t="s">
        <v>104</v>
      </c>
      <c r="C39" s="25" t="s">
        <v>103</v>
      </c>
      <c r="D39" s="25" t="s">
        <v>106</v>
      </c>
      <c r="E39" s="33">
        <v>150060</v>
      </c>
      <c r="F39" s="34">
        <v>44501</v>
      </c>
      <c r="G39" s="29">
        <v>45230</v>
      </c>
      <c r="H39" s="44">
        <v>118797.5</v>
      </c>
      <c r="I39" s="24" t="s">
        <v>107</v>
      </c>
      <c r="J39" s="24"/>
    </row>
    <row r="40" spans="1:10" ht="45" x14ac:dyDescent="0.25">
      <c r="A40" s="24" t="s">
        <v>32</v>
      </c>
      <c r="B40" s="24" t="s">
        <v>19</v>
      </c>
      <c r="C40" s="26" t="s">
        <v>112</v>
      </c>
      <c r="D40" s="25" t="s">
        <v>111</v>
      </c>
      <c r="E40" s="33">
        <v>10000</v>
      </c>
      <c r="F40" s="24" t="s">
        <v>108</v>
      </c>
      <c r="G40" s="24" t="s">
        <v>109</v>
      </c>
      <c r="H40" s="33">
        <v>8168.24</v>
      </c>
      <c r="I40" s="24" t="s">
        <v>110</v>
      </c>
      <c r="J40" s="24"/>
    </row>
    <row r="41" spans="1:10" ht="45" x14ac:dyDescent="0.25">
      <c r="A41" s="27" t="s">
        <v>114</v>
      </c>
      <c r="B41" s="24" t="s">
        <v>86</v>
      </c>
      <c r="C41" s="26" t="s">
        <v>113</v>
      </c>
      <c r="D41" s="25" t="s">
        <v>47</v>
      </c>
      <c r="E41" s="30">
        <v>5000</v>
      </c>
      <c r="F41" s="24">
        <v>2023</v>
      </c>
      <c r="G41" s="24">
        <v>2023</v>
      </c>
      <c r="H41" s="24" t="s">
        <v>15</v>
      </c>
      <c r="I41" s="24" t="s">
        <v>115</v>
      </c>
      <c r="J41" s="24"/>
    </row>
    <row r="42" spans="1:10" x14ac:dyDescent="0.25">
      <c r="A42" s="27" t="s">
        <v>116</v>
      </c>
      <c r="B42" s="24" t="s">
        <v>19</v>
      </c>
      <c r="C42" s="27" t="s">
        <v>117</v>
      </c>
      <c r="D42" s="25" t="s">
        <v>47</v>
      </c>
      <c r="E42" s="30">
        <v>2400</v>
      </c>
      <c r="F42" s="24">
        <v>2023</v>
      </c>
      <c r="G42" s="24">
        <v>2023</v>
      </c>
      <c r="H42" s="24" t="s">
        <v>15</v>
      </c>
      <c r="I42" s="24" t="s">
        <v>118</v>
      </c>
      <c r="J42" s="24"/>
    </row>
    <row r="43" spans="1:10" x14ac:dyDescent="0.25">
      <c r="A43" s="27" t="s">
        <v>119</v>
      </c>
      <c r="B43" s="24" t="s">
        <v>19</v>
      </c>
      <c r="C43" s="27" t="s">
        <v>117</v>
      </c>
      <c r="D43" s="25" t="s">
        <v>47</v>
      </c>
      <c r="E43" s="30">
        <v>8510</v>
      </c>
      <c r="F43" s="24">
        <v>2023</v>
      </c>
      <c r="G43" s="24">
        <v>2023</v>
      </c>
      <c r="H43" s="24" t="s">
        <v>15</v>
      </c>
      <c r="I43" s="24" t="s">
        <v>120</v>
      </c>
      <c r="J43" s="24"/>
    </row>
    <row r="44" spans="1:10" x14ac:dyDescent="0.25">
      <c r="A44" s="27" t="s">
        <v>121</v>
      </c>
      <c r="B44" s="24" t="s">
        <v>19</v>
      </c>
      <c r="C44" s="27" t="s">
        <v>117</v>
      </c>
      <c r="D44" s="25" t="s">
        <v>47</v>
      </c>
      <c r="E44" s="30">
        <v>3280</v>
      </c>
      <c r="F44" s="24">
        <v>2023</v>
      </c>
      <c r="G44" s="24">
        <v>2023</v>
      </c>
      <c r="H44" s="24" t="s">
        <v>15</v>
      </c>
      <c r="I44" s="33" t="s">
        <v>122</v>
      </c>
      <c r="J44" s="24"/>
    </row>
    <row r="45" spans="1:10" ht="30" x14ac:dyDescent="0.25">
      <c r="A45" s="56" t="s">
        <v>149</v>
      </c>
      <c r="B45" s="57" t="s">
        <v>146</v>
      </c>
      <c r="C45" s="57" t="s">
        <v>148</v>
      </c>
      <c r="D45" s="56" t="s">
        <v>144</v>
      </c>
      <c r="E45" s="58">
        <v>36234</v>
      </c>
      <c r="F45" s="59">
        <v>44850</v>
      </c>
      <c r="G45" s="59">
        <v>45016</v>
      </c>
      <c r="H45" s="58"/>
      <c r="I45" s="57" t="s">
        <v>143</v>
      </c>
      <c r="J45" s="60"/>
    </row>
    <row r="46" spans="1:10" ht="30" x14ac:dyDescent="0.25">
      <c r="A46" s="56" t="s">
        <v>147</v>
      </c>
      <c r="B46" s="57" t="s">
        <v>146</v>
      </c>
      <c r="C46" s="57" t="s">
        <v>145</v>
      </c>
      <c r="D46" s="56" t="s">
        <v>144</v>
      </c>
      <c r="E46" s="58">
        <v>39040</v>
      </c>
      <c r="F46" s="59">
        <v>44896</v>
      </c>
      <c r="G46" s="59">
        <v>45016</v>
      </c>
      <c r="H46" s="58" t="s">
        <v>15</v>
      </c>
      <c r="I46" s="57" t="s">
        <v>143</v>
      </c>
      <c r="J46" s="60"/>
    </row>
    <row r="47" spans="1:10" x14ac:dyDescent="0.25">
      <c r="A47" s="61"/>
      <c r="B47" s="62"/>
      <c r="C47" s="62"/>
      <c r="D47" s="61"/>
      <c r="E47" s="63"/>
      <c r="F47" s="61"/>
      <c r="G47" s="61"/>
      <c r="H47" s="63"/>
      <c r="I47" s="61"/>
      <c r="J47" s="55"/>
    </row>
  </sheetData>
  <mergeCells count="3">
    <mergeCell ref="A1:U1"/>
    <mergeCell ref="A2:I2"/>
    <mergeCell ref="A4:I4"/>
  </mergeCells>
  <printOptions gridLines="1"/>
  <pageMargins left="0.70866141732283472" right="0.70866141732283472" top="0.74803149606299213" bottom="0.74803149606299213" header="0.31496062992125984" footer="0.31496062992125984"/>
  <pageSetup paperSize="8" scale="3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Giulio Tetto</dc:creator>
  <cp:lastModifiedBy>Rosaria Barila</cp:lastModifiedBy>
  <cp:lastPrinted>2023-06-23T07:10:10Z</cp:lastPrinted>
  <dcterms:created xsi:type="dcterms:W3CDTF">2021-05-11T09:30:00Z</dcterms:created>
  <dcterms:modified xsi:type="dcterms:W3CDTF">2023-06-27T15:31:25Z</dcterms:modified>
</cp:coreProperties>
</file>