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/>
  <mc:AlternateContent xmlns:mc="http://schemas.openxmlformats.org/markup-compatibility/2006">
    <mc:Choice Requires="x15">
      <x15ac:absPath xmlns:x15ac="http://schemas.microsoft.com/office/spreadsheetml/2010/11/ac" url="https://consregcalabria-my.sharepoint.com/personal/valeria_orlando_consrc_it/Documents/Desktop/"/>
    </mc:Choice>
  </mc:AlternateContent>
  <xr:revisionPtr revIDLastSave="47" documentId="8_{9925D5E0-EB4E-4ADF-A239-D1CF6CCF8DD5}" xr6:coauthVersionLast="47" xr6:coauthVersionMax="47" xr10:uidLastSave="{FD163A9E-3077-49E7-BAE7-13A55093E548}"/>
  <bookViews>
    <workbookView xWindow="-120" yWindow="-120" windowWidth="29040" windowHeight="15720" xr2:uid="{6F800F83-602C-47A0-BE9A-C7060E7136D0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1" i="1" l="1"/>
  <c r="B20" i="1"/>
  <c r="B28" i="1"/>
  <c r="B27" i="1"/>
  <c r="B22" i="1"/>
  <c r="B24" i="1" s="1"/>
  <c r="B23" i="1"/>
  <c r="B16" i="1"/>
  <c r="B12" i="1"/>
  <c r="B10" i="1"/>
  <c r="B8" i="1"/>
  <c r="B4" i="1"/>
</calcChain>
</file>

<file path=xl/sharedStrings.xml><?xml version="1.0" encoding="utf-8"?>
<sst xmlns="http://schemas.openxmlformats.org/spreadsheetml/2006/main" count="32" uniqueCount="28">
  <si>
    <t>Risultato finanziario di parte corrente di competenza</t>
  </si>
  <si>
    <t>Entrate correnti</t>
  </si>
  <si>
    <t>Uscite correnti</t>
  </si>
  <si>
    <t>Differenza di valore</t>
  </si>
  <si>
    <t>Risultato finanziario totale di competenza</t>
  </si>
  <si>
    <t>Risultato dell'indice di liquidità a breve (risultato di amministrazione previsto)</t>
  </si>
  <si>
    <t>Cassa+Crediti</t>
  </si>
  <si>
    <t>Debiti + FPV</t>
  </si>
  <si>
    <t>Avanzo/disavanzo/pareggio</t>
  </si>
  <si>
    <t>Risultato di cassa</t>
  </si>
  <si>
    <t>Entrate riscosse</t>
  </si>
  <si>
    <t>uscite pagate</t>
  </si>
  <si>
    <t>Risultato economico della gestione caratteristica</t>
  </si>
  <si>
    <t>Valore della produzione (A)</t>
  </si>
  <si>
    <t>Costi della produzione (B)</t>
  </si>
  <si>
    <t>Differenza A-B</t>
  </si>
  <si>
    <t>Risultato economico dell'esercizio</t>
  </si>
  <si>
    <t>Componenti positivi di reddito</t>
  </si>
  <si>
    <t>Componenti negativi di reddito</t>
  </si>
  <si>
    <t>Utile/perdita/pareggio d'esercizio</t>
  </si>
  <si>
    <t>Risultato patrimoniale</t>
  </si>
  <si>
    <t>Totale Attivo</t>
  </si>
  <si>
    <t>Totale Passivo</t>
  </si>
  <si>
    <t>Valore patrimonio netto</t>
  </si>
  <si>
    <t>Quota contribuzione pubblico (in A conto economico)</t>
  </si>
  <si>
    <t>Contributi pubblici</t>
  </si>
  <si>
    <t>Contributi totali</t>
  </si>
  <si>
    <t>Percentuale di contribuzione pubblica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</si>
</sst>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/>
    </xf>
    <xf numFmtId="4" fontId="0" fillId="0" borderId="1" xfId="1" applyNumberFormat="1" applyFont="1" applyBorder="1"/>
    <xf numFmtId="4" fontId="0" fillId="0" borderId="1" xfId="1" applyNumberFormat="1" applyFont="1" applyFill="1" applyBorder="1"/>
    <xf numFmtId="4" fontId="0" fillId="0" borderId="0" xfId="1" applyNumberFormat="1" applyFont="1"/>
    <xf numFmtId="4" fontId="0" fillId="0" borderId="0" xfId="0" applyNumberFormat="1"/>
    <xf numFmtId="4" fontId="0" fillId="0" borderId="1" xfId="0" applyNumberFormat="1" applyBorder="1"/>
    <xf numFmtId="4" fontId="2" fillId="2" borderId="1" xfId="0" applyNumberFormat="1" applyFont="1" applyFill="1" applyBorder="1" applyAlignment="1">
      <alignment horizontal="center"/>
    </xf>
    <xf numFmtId="4" fontId="0" fillId="0" borderId="1" xfId="0" applyNumberFormat="1" applyFill="1" applyBorder="1"/>
    <xf numFmtId="4" fontId="0" fillId="0" borderId="1" xfId="0" applyNumberFormat="1" applyBorder="1" applyAlignment="1">
      <alignment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2EFC-79DD-4F1A-9DC3-C916BD50009F}">
  <dimension ref="A1:G32"/>
  <sheetViews>
    <sheetView tabSelected="1" workbookViewId="0">
      <selection activeCell="H18" sqref="H18"/>
    </sheetView>
  </sheetViews>
  <sheetFormatPr defaultRowHeight="15"/>
  <cols>
    <col min="1" max="1" width="44.42578125" customWidth="1"/>
    <col min="2" max="2" width="30.7109375" style="4" customWidth="1"/>
  </cols>
  <sheetData>
    <row r="1" spans="1:2">
      <c r="A1" s="1" t="s">
        <v>0</v>
      </c>
      <c r="B1" s="1"/>
    </row>
    <row r="2" spans="1:2">
      <c r="A2" s="6" t="s">
        <v>1</v>
      </c>
      <c r="B2" s="2">
        <v>58626645.960000001</v>
      </c>
    </row>
    <row r="3" spans="1:2">
      <c r="A3" s="6" t="s">
        <v>2</v>
      </c>
      <c r="B3" s="2">
        <v>62480618.280000001</v>
      </c>
    </row>
    <row r="4" spans="1:2">
      <c r="A4" s="6" t="s">
        <v>3</v>
      </c>
      <c r="B4" s="2">
        <f>+B2-B3</f>
        <v>-3853972.3200000003</v>
      </c>
    </row>
    <row r="5" spans="1:2">
      <c r="A5" s="7" t="s">
        <v>4</v>
      </c>
      <c r="B5" s="7"/>
    </row>
    <row r="6" spans="1:2">
      <c r="A6" s="6" t="s">
        <v>1</v>
      </c>
      <c r="B6" s="2">
        <v>82505637.890000001</v>
      </c>
    </row>
    <row r="7" spans="1:2">
      <c r="A7" s="6" t="s">
        <v>2</v>
      </c>
      <c r="B7" s="2">
        <v>75188752.689999998</v>
      </c>
    </row>
    <row r="8" spans="1:2">
      <c r="A8" s="6" t="s">
        <v>3</v>
      </c>
      <c r="B8" s="2">
        <f>+B6-B7</f>
        <v>7316885.200000003</v>
      </c>
    </row>
    <row r="9" spans="1:2">
      <c r="A9" s="7" t="s">
        <v>5</v>
      </c>
      <c r="B9" s="7"/>
    </row>
    <row r="10" spans="1:2">
      <c r="A10" s="6" t="s">
        <v>6</v>
      </c>
      <c r="B10" s="2">
        <f>5983475.02+69411864.38</f>
        <v>75395339.399999991</v>
      </c>
    </row>
    <row r="11" spans="1:2">
      <c r="A11" s="6" t="s">
        <v>7</v>
      </c>
      <c r="B11" s="2">
        <f>24794519.76+3089976+20354356.97</f>
        <v>48238852.730000004</v>
      </c>
    </row>
    <row r="12" spans="1:2">
      <c r="A12" s="6" t="s">
        <v>8</v>
      </c>
      <c r="B12" s="2">
        <f>+B10-B11</f>
        <v>27156486.669999987</v>
      </c>
    </row>
    <row r="13" spans="1:2">
      <c r="A13" s="7" t="s">
        <v>9</v>
      </c>
      <c r="B13" s="7"/>
    </row>
    <row r="14" spans="1:2">
      <c r="A14" s="6" t="s">
        <v>10</v>
      </c>
      <c r="B14" s="2">
        <v>56137290.119999997</v>
      </c>
    </row>
    <row r="15" spans="1:2">
      <c r="A15" s="6" t="s">
        <v>11</v>
      </c>
      <c r="B15" s="2">
        <v>64284800.700000003</v>
      </c>
    </row>
    <row r="16" spans="1:2">
      <c r="A16" s="6" t="s">
        <v>8</v>
      </c>
      <c r="B16" s="2">
        <f>+B14-B15</f>
        <v>-8147510.5800000057</v>
      </c>
    </row>
    <row r="17" spans="1:7">
      <c r="A17" s="7" t="s">
        <v>12</v>
      </c>
      <c r="B17" s="7"/>
    </row>
    <row r="18" spans="1:7">
      <c r="A18" s="8" t="s">
        <v>13</v>
      </c>
      <c r="B18" s="3">
        <v>59562076.140000001</v>
      </c>
    </row>
    <row r="19" spans="1:7">
      <c r="A19" s="8" t="s">
        <v>14</v>
      </c>
      <c r="B19" s="3">
        <v>61590375.479999997</v>
      </c>
    </row>
    <row r="20" spans="1:7">
      <c r="A20" s="8" t="s">
        <v>15</v>
      </c>
      <c r="B20" s="3">
        <f>+B18-B19</f>
        <v>-2028299.3399999961</v>
      </c>
    </row>
    <row r="21" spans="1:7">
      <c r="A21" s="7" t="s">
        <v>16</v>
      </c>
      <c r="B21" s="7"/>
      <c r="G21" s="5"/>
    </row>
    <row r="22" spans="1:7">
      <c r="A22" s="6" t="s">
        <v>17</v>
      </c>
      <c r="B22" s="2">
        <f>59562076.14+825.6+11089681.96</f>
        <v>70652583.700000003</v>
      </c>
    </row>
    <row r="23" spans="1:7">
      <c r="A23" s="6" t="s">
        <v>18</v>
      </c>
      <c r="B23" s="2">
        <f>61590375.48+2438488.24+14708.72</f>
        <v>64043572.439999998</v>
      </c>
    </row>
    <row r="24" spans="1:7">
      <c r="A24" s="6" t="s">
        <v>19</v>
      </c>
      <c r="B24" s="2">
        <f>+B22-B23</f>
        <v>6609011.2600000054</v>
      </c>
    </row>
    <row r="25" spans="1:7">
      <c r="A25" s="7" t="s">
        <v>20</v>
      </c>
      <c r="B25" s="7"/>
    </row>
    <row r="26" spans="1:7">
      <c r="A26" s="6" t="s">
        <v>21</v>
      </c>
      <c r="B26" s="2">
        <v>109751684.14</v>
      </c>
    </row>
    <row r="27" spans="1:7">
      <c r="A27" s="6" t="s">
        <v>22</v>
      </c>
      <c r="B27" s="2">
        <f>4758488.4+24794519.76+1928153.89</f>
        <v>31481162.050000004</v>
      </c>
    </row>
    <row r="28" spans="1:7">
      <c r="A28" s="6" t="s">
        <v>23</v>
      </c>
      <c r="B28" s="2">
        <f>+B26-B27</f>
        <v>78270522.090000004</v>
      </c>
    </row>
    <row r="29" spans="1:7">
      <c r="A29" s="7" t="s">
        <v>24</v>
      </c>
      <c r="B29" s="7"/>
    </row>
    <row r="30" spans="1:7">
      <c r="A30" s="6" t="s">
        <v>25</v>
      </c>
      <c r="B30" s="2">
        <v>0</v>
      </c>
    </row>
    <row r="31" spans="1:7">
      <c r="A31" s="6" t="s">
        <v>26</v>
      </c>
      <c r="B31" s="2">
        <v>0</v>
      </c>
    </row>
    <row r="32" spans="1:7">
      <c r="A32" s="9" t="s">
        <v>27</v>
      </c>
      <c r="B32" s="2">
        <v>0</v>
      </c>
    </row>
  </sheetData>
  <mergeCells count="8">
    <mergeCell ref="A25:B25"/>
    <mergeCell ref="A29:B29"/>
    <mergeCell ref="A1:B1"/>
    <mergeCell ref="A5:B5"/>
    <mergeCell ref="A9:B9"/>
    <mergeCell ref="A13:B13"/>
    <mergeCell ref="A17:B17"/>
    <mergeCell ref="A21:B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Valeria Orlando</dc:creator>
  <cp:keywords/>
  <dc:description/>
  <cp:lastModifiedBy>Valeria Orlando</cp:lastModifiedBy>
  <cp:revision/>
  <dcterms:created xsi:type="dcterms:W3CDTF">2026-06-22T09:07:43Z</dcterms:created>
  <dcterms:modified xsi:type="dcterms:W3CDTF">2026-06-24T13:32:50Z</dcterms:modified>
  <cp:category/>
  <cp:contentStatus/>
</cp:coreProperties>
</file>